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raestructura 03\Desktop\LICITACION CHACA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Hoja1!$A$1:$F$248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3" i="1"/>
  <c r="F52" i="1"/>
  <c r="F51" i="1"/>
  <c r="F50" i="1"/>
  <c r="F58" i="1"/>
  <c r="F179" i="1"/>
  <c r="F49" i="1" l="1"/>
  <c r="F47" i="1"/>
  <c r="F46" i="1"/>
  <c r="F106" i="1" l="1"/>
  <c r="F221" i="1" l="1"/>
  <c r="F220" i="1"/>
  <c r="F219" i="1"/>
  <c r="F218" i="1"/>
  <c r="F217" i="1"/>
  <c r="F216" i="1"/>
  <c r="F214" i="1"/>
  <c r="F213" i="1"/>
  <c r="F211" i="1"/>
  <c r="F210" i="1"/>
  <c r="F207" i="1"/>
  <c r="F206" i="1"/>
  <c r="F205" i="1"/>
  <c r="F204" i="1"/>
  <c r="F202" i="1"/>
  <c r="F201" i="1"/>
  <c r="F199" i="1"/>
  <c r="F198" i="1"/>
  <c r="F197" i="1"/>
  <c r="F196" i="1"/>
  <c r="F195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78" i="1"/>
  <c r="F177" i="1"/>
  <c r="F176" i="1"/>
  <c r="F175" i="1"/>
  <c r="F174" i="1"/>
  <c r="F172" i="1"/>
  <c r="F171" i="1"/>
  <c r="F170" i="1"/>
  <c r="F169" i="1"/>
  <c r="F168" i="1"/>
  <c r="F166" i="1"/>
  <c r="F165" i="1"/>
  <c r="F164" i="1"/>
  <c r="F163" i="1"/>
  <c r="F162" i="1"/>
  <c r="F159" i="1"/>
  <c r="F160" i="1"/>
  <c r="F157" i="1"/>
  <c r="F156" i="1"/>
  <c r="F155" i="1"/>
  <c r="F153" i="1"/>
  <c r="F152" i="1"/>
  <c r="F151" i="1"/>
  <c r="F150" i="1"/>
  <c r="F148" i="1"/>
  <c r="F147" i="1"/>
  <c r="F146" i="1"/>
  <c r="F144" i="1"/>
  <c r="F143" i="1"/>
  <c r="F142" i="1"/>
  <c r="F141" i="1"/>
  <c r="F140" i="1"/>
  <c r="F138" i="1"/>
  <c r="F137" i="1"/>
  <c r="F136" i="1"/>
  <c r="F128" i="1"/>
  <c r="F127" i="1"/>
  <c r="F126" i="1"/>
  <c r="F125" i="1"/>
  <c r="F123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1" i="1"/>
  <c r="F69" i="1"/>
  <c r="F68" i="1"/>
  <c r="F67" i="1"/>
  <c r="F65" i="1"/>
  <c r="F64" i="1"/>
  <c r="F63" i="1"/>
  <c r="F62" i="1"/>
  <c r="F61" i="1"/>
  <c r="F59" i="1"/>
  <c r="F57" i="1"/>
  <c r="F56" i="1"/>
  <c r="F55" i="1"/>
  <c r="F44" i="1"/>
  <c r="F41" i="1"/>
  <c r="F40" i="1"/>
  <c r="F38" i="1"/>
  <c r="F37" i="1"/>
  <c r="F36" i="1"/>
  <c r="F35" i="1"/>
  <c r="F32" i="1"/>
  <c r="F31" i="1"/>
  <c r="F30" i="1"/>
  <c r="F25" i="1"/>
  <c r="F24" i="1"/>
  <c r="F23" i="1"/>
  <c r="F22" i="1"/>
  <c r="F21" i="1"/>
  <c r="F19" i="1"/>
  <c r="F18" i="1"/>
  <c r="F17" i="1"/>
  <c r="F16" i="1"/>
  <c r="F10" i="1"/>
  <c r="F27" i="1" l="1"/>
  <c r="F42" i="1"/>
  <c r="F212" i="1"/>
  <c r="F70" i="1"/>
  <c r="F124" i="1"/>
  <c r="F132" i="1"/>
  <c r="F158" i="1"/>
  <c r="F131" i="1"/>
  <c r="F29" i="1" l="1"/>
  <c r="F28" i="1"/>
  <c r="F133" i="1"/>
  <c r="F134" i="1" l="1"/>
  <c r="F135" i="1"/>
  <c r="F222" i="1" l="1"/>
  <c r="F223" i="1" l="1"/>
  <c r="F224" i="1"/>
  <c r="F225" i="1" l="1"/>
  <c r="F226" i="1" s="1"/>
  <c r="F227" i="1" s="1"/>
</calcChain>
</file>

<file path=xl/sharedStrings.xml><?xml version="1.0" encoding="utf-8"?>
<sst xmlns="http://schemas.openxmlformats.org/spreadsheetml/2006/main" count="618" uniqueCount="414">
  <si>
    <t>PRESUPUESTO DE LA OBRA</t>
  </si>
  <si>
    <t>PROYECTO</t>
  </si>
  <si>
    <t>UBICACIÓN</t>
  </si>
  <si>
    <t>CHACAO</t>
  </si>
  <si>
    <t>FECHA</t>
  </si>
  <si>
    <t>ITEM</t>
  </si>
  <si>
    <t>PARTIDA</t>
  </si>
  <si>
    <t>UNIDAD</t>
  </si>
  <si>
    <t>CANTIDAD</t>
  </si>
  <si>
    <t>P.UNIT.</t>
  </si>
  <si>
    <t>TOTAL</t>
  </si>
  <si>
    <t>GENERALIDADES</t>
  </si>
  <si>
    <t>1.7</t>
  </si>
  <si>
    <t>OBRAS PROVISIONALES</t>
  </si>
  <si>
    <t>1.7.1</t>
  </si>
  <si>
    <t>INSTALACION DE FAENAS  Y DEPENDENCIAS PROVISORIAS</t>
  </si>
  <si>
    <t>GL</t>
  </si>
  <si>
    <t>1.7.2</t>
  </si>
  <si>
    <t>LETRERO DE OBRA</t>
  </si>
  <si>
    <t>1.7.3</t>
  </si>
  <si>
    <t>ASEO DE LA OBRA</t>
  </si>
  <si>
    <t>1.7.4</t>
  </si>
  <si>
    <t>RETIRO DE ESCOMBROS</t>
  </si>
  <si>
    <t>1.7.5</t>
  </si>
  <si>
    <t>ENTREGA FINAL DE LA OBRA</t>
  </si>
  <si>
    <t>PABELLÓN 1 (MADERA)</t>
  </si>
  <si>
    <t>2.1</t>
  </si>
  <si>
    <t>MEJORAMIENTO RAMPA ACCESO UNIVERSAL INTERIORES</t>
  </si>
  <si>
    <t>2.1.1</t>
  </si>
  <si>
    <t>DEMOLICIÓN GRADAS Y RAMPAS EXISTENTE</t>
  </si>
  <si>
    <t>N°</t>
  </si>
  <si>
    <t>2.1.2</t>
  </si>
  <si>
    <t>HORMIGÓN</t>
  </si>
  <si>
    <t>M2</t>
  </si>
  <si>
    <t>2.1.3</t>
  </si>
  <si>
    <t>BARANDAS</t>
  </si>
  <si>
    <t>ML</t>
  </si>
  <si>
    <t>2.1.4</t>
  </si>
  <si>
    <t>BALDOSA TACTIL MINVU TIPO 1 Y 0 PARA INTERIORES</t>
  </si>
  <si>
    <t>2.2</t>
  </si>
  <si>
    <t xml:space="preserve">CONSERVACION Y MEJORAMIENTO  COCINA </t>
  </si>
  <si>
    <t>2.2.1</t>
  </si>
  <si>
    <t>CONSERVACION  PUERTA A COMEDOR</t>
  </si>
  <si>
    <t>2.2.2</t>
  </si>
  <si>
    <t>REPOSICIÓN PUERTA A PATIO SERVICIO</t>
  </si>
  <si>
    <t>2.2.3</t>
  </si>
  <si>
    <t>INCORPORACION MALLA MOSQUITERA</t>
  </si>
  <si>
    <t>2.2.4</t>
  </si>
  <si>
    <t>REVESTIMIENTO TABIQUE – CERAMICA</t>
  </si>
  <si>
    <t>2.2.5</t>
  </si>
  <si>
    <t>REVESTIMIENTO TABIQUE – YESO CARTON RH</t>
  </si>
  <si>
    <t>2.3</t>
  </si>
  <si>
    <t xml:space="preserve">CONSERVACION Y MEJORAMIENTO AREA ENTREGA DE ALIMENTOS  </t>
  </si>
  <si>
    <t>2.3.1</t>
  </si>
  <si>
    <t>DESARME Y DEMOLICION TABIQUE</t>
  </si>
  <si>
    <t>2.3.2</t>
  </si>
  <si>
    <t>TABIQUE</t>
  </si>
  <si>
    <t>2.3.3</t>
  </si>
  <si>
    <t>MESON POSTFORMADO (EN COMEDOR)</t>
  </si>
  <si>
    <t>2.3.4</t>
  </si>
  <si>
    <t>VENTANAS CORREDERA ALUMINIO</t>
  </si>
  <si>
    <t>2.3.5</t>
  </si>
  <si>
    <t>REPOSICIÓN CELOSÍAS EN CIELO COMEDOR</t>
  </si>
  <si>
    <t>2.4</t>
  </si>
  <si>
    <t>CONSERVACIÓN REVESTIMIENTOS INTERIORES</t>
  </si>
  <si>
    <t>2.4.1</t>
  </si>
  <si>
    <t>DE PAVIMENTOS</t>
  </si>
  <si>
    <t>2.4.1.1</t>
  </si>
  <si>
    <t>CERÁMICOS</t>
  </si>
  <si>
    <t>2.4.1.2</t>
  </si>
  <si>
    <t>DE VINÍLICO 4MM</t>
  </si>
  <si>
    <t>2.4.1.3</t>
  </si>
  <si>
    <t>DE LINOLEO ALTO TRÁFICO</t>
  </si>
  <si>
    <t>2.4.1.4</t>
  </si>
  <si>
    <t>ACRÍLICO ALTO TRÁFICO PAVIMENTO PATIO CUBIERTO</t>
  </si>
  <si>
    <t>2.4.2</t>
  </si>
  <si>
    <t>DE MUROS</t>
  </si>
  <si>
    <t>2.4.2.1</t>
  </si>
  <si>
    <t>REVESTIMIENTO TABIQUE – TERCIADO RANURADO</t>
  </si>
  <si>
    <t>2.4.2.2</t>
  </si>
  <si>
    <t>2.4.2.3</t>
  </si>
  <si>
    <t>2.4.3</t>
  </si>
  <si>
    <t>DE CIELO</t>
  </si>
  <si>
    <t>2.4.3.1</t>
  </si>
  <si>
    <t>REPOSICIÓN  REVESTIMIENTO  CIELO ZONAS SECAS Y HÚMEDAS</t>
  </si>
  <si>
    <t>2.5</t>
  </si>
  <si>
    <t>2.6</t>
  </si>
  <si>
    <t>HABILITACION PATIO DE SERVICIO</t>
  </si>
  <si>
    <t>2.6.1</t>
  </si>
  <si>
    <t>MEJORAMIENTO RADIER</t>
  </si>
  <si>
    <t>2.6.2</t>
  </si>
  <si>
    <t>NICHOS DE ESTRUCTURA METÁLICA</t>
  </si>
  <si>
    <t>2.6.3</t>
  </si>
  <si>
    <t>2.6.4</t>
  </si>
  <si>
    <t>REPOSICIÓN REJA NICHO DE GAS</t>
  </si>
  <si>
    <t>2.7</t>
  </si>
  <si>
    <t>MEJORAMIENTO EN MULTICANCHA CUBIERTA</t>
  </si>
  <si>
    <t>2.7.1</t>
  </si>
  <si>
    <t>PUERTAS ACERADAS CON BARRA ANTIPANICO</t>
  </si>
  <si>
    <t>2.7.2</t>
  </si>
  <si>
    <t>MEJORAMIENTO ESTRUCTURA DE TECHUMBRE</t>
  </si>
  <si>
    <t>2.7.3</t>
  </si>
  <si>
    <t>ELEMENTOS LINEALES</t>
  </si>
  <si>
    <t>2.7.4</t>
  </si>
  <si>
    <t>REVESTIMIENTO INTERIOR TERCIADO ESTRUCTURAL</t>
  </si>
  <si>
    <t>2.7.5</t>
  </si>
  <si>
    <t>CONSERVACIÓN REJAS DE PROTECCIÓN</t>
  </si>
  <si>
    <t>2.8</t>
  </si>
  <si>
    <t>CONSERVACIÓN Y REPOSICIÓN SISTEMA DE CALEFACCIÓN</t>
  </si>
  <si>
    <t>2.8.1</t>
  </si>
  <si>
    <t>RETIRO COMBUSTIÓN EXISTENTES</t>
  </si>
  <si>
    <t>2.8.2</t>
  </si>
  <si>
    <t>REPOSICIÓN COMBUSTIÓN A LEÑA</t>
  </si>
  <si>
    <t>2.8.3</t>
  </si>
  <si>
    <t>INSTALACIÓN CLIMATIZADOR</t>
  </si>
  <si>
    <t>2.8.4</t>
  </si>
  <si>
    <t>REPOSICIÓN REJA DE PROTECCIÓN</t>
  </si>
  <si>
    <t>2.8.5</t>
  </si>
  <si>
    <t>CERÁMICA MURO Y PISO</t>
  </si>
  <si>
    <t>2.9</t>
  </si>
  <si>
    <t>2.9.1</t>
  </si>
  <si>
    <t>2.9.1.1</t>
  </si>
  <si>
    <t xml:space="preserve">REPOSICIÓN WC </t>
  </si>
  <si>
    <t>2.9.1.2</t>
  </si>
  <si>
    <t>DESARME URINARIO EXISTENTE</t>
  </si>
  <si>
    <t>2.9.1.3</t>
  </si>
  <si>
    <t>REPOSICION URINARIO</t>
  </si>
  <si>
    <t>2.9.1.4</t>
  </si>
  <si>
    <t>SEPARADOR DE URINARIO</t>
  </si>
  <si>
    <t>2.9.1.5</t>
  </si>
  <si>
    <t>REPOSICIÓN FITTING LAVAMANOS</t>
  </si>
  <si>
    <t>2.9.1.6</t>
  </si>
  <si>
    <t>REPOSICIÓN PESTILLOS PUERTAS DE CUBICULOS BAÑOS WC.</t>
  </si>
  <si>
    <t>2.9.1.7</t>
  </si>
  <si>
    <t>REPOSICIÓN DISPENSADOR JABÓN</t>
  </si>
  <si>
    <t>2.9.1.8</t>
  </si>
  <si>
    <t>REPOSICIÓN DISPENSADOR DE PAPEL HIGIÉNICO</t>
  </si>
  <si>
    <t>2.9.1.9</t>
  </si>
  <si>
    <t>REPOSICIÓN DISPENSADOR PAPEL TOALLA</t>
  </si>
  <si>
    <t>2.9.1.10</t>
  </si>
  <si>
    <t>REPOSICIÓN CABEZALES DE DUCHA</t>
  </si>
  <si>
    <t>2.9.1.11</t>
  </si>
  <si>
    <t>2.9.1.12</t>
  </si>
  <si>
    <t>HABILITACIÓN CLARABOYAS</t>
  </si>
  <si>
    <t>2.9.1.13</t>
  </si>
  <si>
    <t>HABILITACIÓN CELOSÍAS</t>
  </si>
  <si>
    <t>2.9.2</t>
  </si>
  <si>
    <t>2.9.2.1</t>
  </si>
  <si>
    <t>REPOSICIÓN WC UNIVERSAL</t>
  </si>
  <si>
    <t>2.9.2.2</t>
  </si>
  <si>
    <t>REPOSICION LAVAMANOS UNIVERSAL CON MONOMANDO</t>
  </si>
  <si>
    <t>2.9.2.3</t>
  </si>
  <si>
    <t>REPOSICIÓN BARRA DE APOYO WC RECTA</t>
  </si>
  <si>
    <t>2.9.2.4</t>
  </si>
  <si>
    <t>REPOSICIÓN BARRA ABATIBLE BAÑO UNIVERSAL</t>
  </si>
  <si>
    <t>2.9.2.5</t>
  </si>
  <si>
    <t>2.9.2.6</t>
  </si>
  <si>
    <t>2.9.2.7</t>
  </si>
  <si>
    <t>2.9.2.8</t>
  </si>
  <si>
    <t>2.9.2.9</t>
  </si>
  <si>
    <t>2.9.3</t>
  </si>
  <si>
    <t>2.9.3.1</t>
  </si>
  <si>
    <t>2.9.3.2</t>
  </si>
  <si>
    <t>2.9.3.3</t>
  </si>
  <si>
    <t>2.9.3.4</t>
  </si>
  <si>
    <t>2.9.3.5</t>
  </si>
  <si>
    <t>2.9.3.6</t>
  </si>
  <si>
    <t>2.9.3.7</t>
  </si>
  <si>
    <t>2.9.3.8</t>
  </si>
  <si>
    <t>2.9.3.9</t>
  </si>
  <si>
    <t>2.9.4</t>
  </si>
  <si>
    <t>HABILITACIÓN SERVICIOS HIGIÉNICOS Y VESTIDOR MANIPULADORAS</t>
  </si>
  <si>
    <t>2.9.4.1</t>
  </si>
  <si>
    <t>2.9.4.2</t>
  </si>
  <si>
    <t>REPOSICIÓN LAVAMANOS</t>
  </si>
  <si>
    <t>2.9.4.3</t>
  </si>
  <si>
    <t>REPOSICIÓN RECEPTÁCULO DE DUCHA</t>
  </si>
  <si>
    <t>2.9.4.4</t>
  </si>
  <si>
    <t>2.9.4.5</t>
  </si>
  <si>
    <t>2.9.4.6</t>
  </si>
  <si>
    <t>2.9.4.7</t>
  </si>
  <si>
    <t>LOCKER 6 PUERTAS CON LLAVE</t>
  </si>
  <si>
    <t>2.9.5</t>
  </si>
  <si>
    <t>2.9.5.1</t>
  </si>
  <si>
    <t>2.9.5.2</t>
  </si>
  <si>
    <t>2.9.5.3</t>
  </si>
  <si>
    <t>2.9.5.4</t>
  </si>
  <si>
    <t>2.9.5.5</t>
  </si>
  <si>
    <t>2.9.5.6</t>
  </si>
  <si>
    <t>PABELLÓN 2 (HORMIGÓN)</t>
  </si>
  <si>
    <t>3.1</t>
  </si>
  <si>
    <t xml:space="preserve">REPOSICIÓN  REVESTIMIENTO  CIELO ZONAS SECAS </t>
  </si>
  <si>
    <t>3.2</t>
  </si>
  <si>
    <t>LIMPIEZA Y PREPARACIÓN DE SUPERFICIES</t>
  </si>
  <si>
    <t>3.3</t>
  </si>
  <si>
    <t>REPARACIÓN  MUROS EXTERIORES DE HORMIGÓN</t>
  </si>
  <si>
    <t>3.4</t>
  </si>
  <si>
    <t>IMPERMEABILIZACIÓN DE MUROS</t>
  </si>
  <si>
    <t>3.5</t>
  </si>
  <si>
    <t>ESMALTE AL AGUA - CIELOS</t>
  </si>
  <si>
    <t>3.6</t>
  </si>
  <si>
    <t>PINTURA EXTERIOR - MUROS DE HORMIGÓN Y MADERA</t>
  </si>
  <si>
    <t>PABELLÓN 3 (PRE-BÁSICA)</t>
  </si>
  <si>
    <t>4.1</t>
  </si>
  <si>
    <t>REPOSICION DE CUBIERTA</t>
  </si>
  <si>
    <t>4.1.1</t>
  </si>
  <si>
    <t>RETIRO CUBIERTA EXISTENTE</t>
  </si>
  <si>
    <t>4.1.2</t>
  </si>
  <si>
    <t>REPOSICIÓN CUBIERTA</t>
  </si>
  <si>
    <t>4.1.3</t>
  </si>
  <si>
    <t>ENCAMISADO CUBIERTA</t>
  </si>
  <si>
    <t>4.1.4</t>
  </si>
  <si>
    <t>MEMBRANA HIDRÓFUGA</t>
  </si>
  <si>
    <t>4.1.5</t>
  </si>
  <si>
    <t xml:space="preserve">AISLACIÓN CUBIERTA </t>
  </si>
  <si>
    <t>4.2</t>
  </si>
  <si>
    <t xml:space="preserve">REPOSICION REVESTIMIENTO CIELO  MADERA MACHIEMBRADA </t>
  </si>
  <si>
    <t>4.3</t>
  </si>
  <si>
    <t>PINTURA DE CIELO</t>
  </si>
  <si>
    <t>4.4</t>
  </si>
  <si>
    <t>REPOSICIÓN REVESTIMIENTO PAVIMENTO POR VINÍLICO 4MM</t>
  </si>
  <si>
    <t>4.5</t>
  </si>
  <si>
    <t xml:space="preserve">RESPOSICION DE VENTANAS </t>
  </si>
  <si>
    <t>4.5.1</t>
  </si>
  <si>
    <t>RETIRO DE VENTANAS</t>
  </si>
  <si>
    <t>4.5.2</t>
  </si>
  <si>
    <t xml:space="preserve">REPARACIÓN DE VANOS </t>
  </si>
  <si>
    <t>4.5.3</t>
  </si>
  <si>
    <t xml:space="preserve">INSTALACIÓN DE VENTANAS PVC </t>
  </si>
  <si>
    <t>4.5.4</t>
  </si>
  <si>
    <t>PILASTRAS</t>
  </si>
  <si>
    <t>4.6</t>
  </si>
  <si>
    <t xml:space="preserve">PUERTA PVC </t>
  </si>
  <si>
    <t>4.7</t>
  </si>
  <si>
    <t>REPOSICIÓN Y MEJORAMIENTO HÁBITOS HIGIÉNICOS</t>
  </si>
  <si>
    <t>4.7.1</t>
  </si>
  <si>
    <t>REPOSICIÓN INODORO PÁRVULOS</t>
  </si>
  <si>
    <t>4.7.2</t>
  </si>
  <si>
    <t>MEJORAMIENTO MESÓN VANITORIO</t>
  </si>
  <si>
    <t>4.7.3</t>
  </si>
  <si>
    <t xml:space="preserve">REPOSICIÓN TINA ACERO ESMALTADO </t>
  </si>
  <si>
    <t>PABELLÓN 4 (FOGÓN)</t>
  </si>
  <si>
    <t>5.1</t>
  </si>
  <si>
    <t>INSTALACIÓN GOMA EN RAMPA ACCESO A FOGÓN</t>
  </si>
  <si>
    <t>5.2</t>
  </si>
  <si>
    <t>CONSERVACIÓN SELLOS Y FIJACIONES EN CUBIERTA</t>
  </si>
  <si>
    <t>5.3</t>
  </si>
  <si>
    <t>LIMPIEZA Y PREPARACIÓN DE SUPERFICIES EXTERIORES</t>
  </si>
  <si>
    <t>5.4</t>
  </si>
  <si>
    <t>PROTECTOR DE MADERA - MUROS EXTERIORES</t>
  </si>
  <si>
    <t>CONSERVACIÓN Y REPOSICIÓN DE CUBIERTA PABELLÓN (1, 2 Y 4)</t>
  </si>
  <si>
    <t>6.1</t>
  </si>
  <si>
    <t>6.2</t>
  </si>
  <si>
    <t>6.3</t>
  </si>
  <si>
    <t>6.4</t>
  </si>
  <si>
    <t>REPOSICIÓN PILOCARBONATO ONDULADO TRANSPARENTE</t>
  </si>
  <si>
    <t>6.5</t>
  </si>
  <si>
    <t>REPOSICIÓN ENCAMISADO CUBIERTA</t>
  </si>
  <si>
    <t>6.6</t>
  </si>
  <si>
    <t>REPOSICIÓN MEMBRANA HIDRÓFUGA</t>
  </si>
  <si>
    <t>REPOSICIÓN HOJALATERÍAS DE CUBIERTA (PABELLÓN 1, 2, 3 Y 4)</t>
  </si>
  <si>
    <t>7.1</t>
  </si>
  <si>
    <t>FORRO TERMINAL CUBIERTA EN MURO, CUMBRERA Y BOTAGUA Y CORTAGOTERA</t>
  </si>
  <si>
    <t>7.2</t>
  </si>
  <si>
    <t>CANALES DE AGUAS LLUVIAS (INC. POZO ABSORCIÓN)</t>
  </si>
  <si>
    <t>7.3</t>
  </si>
  <si>
    <t>BAJADAS</t>
  </si>
  <si>
    <t>7.4</t>
  </si>
  <si>
    <t>FORRO ESQUINERO INTERIOR Y EXTERIOR</t>
  </si>
  <si>
    <t>7.5</t>
  </si>
  <si>
    <t>ESQUINEROS JOTA</t>
  </si>
  <si>
    <t xml:space="preserve">CONSERVACION Y REPOSICIÓN REVESTIMIENTO EXTERIOR  </t>
  </si>
  <si>
    <t>8.1</t>
  </si>
  <si>
    <t>CONSERVACIÓN REVESTIMIENTO FACHADA PRINCIPAL DE MADERA DE ALERCE (PABELLÓN 1)</t>
  </si>
  <si>
    <t>8.2</t>
  </si>
  <si>
    <t>ZINC ALUM 5V (PABELLÓN 1 Y 3)</t>
  </si>
  <si>
    <t>8.3</t>
  </si>
  <si>
    <t xml:space="preserve">CIELO DE ALERO (PABELLÓN 1, 2, 3 Y 4)                                                          </t>
  </si>
  <si>
    <t>8.4</t>
  </si>
  <si>
    <t xml:space="preserve">TAPACANES DE MADERA (PABELLÓN 1, 2, 3 Y 4)                                                         </t>
  </si>
  <si>
    <t>8.5</t>
  </si>
  <si>
    <t>CONSERVACIÓN CELOSÍAS DE MADERA EN EXTERIOR PABELLÓN 1</t>
  </si>
  <si>
    <t>REPOSICIÓN DE VENTANAS</t>
  </si>
  <si>
    <t>9.1</t>
  </si>
  <si>
    <t>DESARME Y RETIRO DE VENTANAS</t>
  </si>
  <si>
    <t>9.2</t>
  </si>
  <si>
    <t>MEJORAMIENTO DE VANOS</t>
  </si>
  <si>
    <t>9.3</t>
  </si>
  <si>
    <t xml:space="preserve">REPOSICIÓN DE VENTANAS EXTERIORES PVC </t>
  </si>
  <si>
    <t>9.4</t>
  </si>
  <si>
    <t>REPOSICIÓN PILASTRAS  EN VENTANAS DE AULAS</t>
  </si>
  <si>
    <t>9.5</t>
  </si>
  <si>
    <t>MANTENCIÓN Y CONSERVACIÓN VENTANAS INTERIORES DE MADERA</t>
  </si>
  <si>
    <t>CONSERVACIÓN Y REPOSICIÓN DE PUERTAS</t>
  </si>
  <si>
    <t>10.1</t>
  </si>
  <si>
    <t>10.2</t>
  </si>
  <si>
    <t xml:space="preserve">CONSERVACION Y MANTENCIÓN PUERTAS INTERIORES DOBLES DE MADERA </t>
  </si>
  <si>
    <t>10.3</t>
  </si>
  <si>
    <t>CONSERVACION Y MANTENCIÓN PUERTAS INTERIORES DE ALUMINIO (INCL.QUINCALLERÍA)</t>
  </si>
  <si>
    <t>10.4</t>
  </si>
  <si>
    <t>INSTALACIÓN BARRA ANTIPÁNICO EN PUERTAS EXISTENTES</t>
  </si>
  <si>
    <t>10.5</t>
  </si>
  <si>
    <t>TOPES DE GOMA</t>
  </si>
  <si>
    <t>10.6</t>
  </si>
  <si>
    <t>10.7</t>
  </si>
  <si>
    <t>PUERTA ACERADA EXTERIOR</t>
  </si>
  <si>
    <t>10.8</t>
  </si>
  <si>
    <t>REPOSICIÓN PUERTAS ALUMINIO</t>
  </si>
  <si>
    <t>CONSERVACION  ILUMINACIÓN INTERIOR/EXTERIOR</t>
  </si>
  <si>
    <t>11.1</t>
  </si>
  <si>
    <t>REPOSICIÓN FLUORESCENTES POR TUBO LED (FOGÓN)</t>
  </si>
  <si>
    <t>11.2</t>
  </si>
  <si>
    <t>REPOSICION EQUIPOS ALTA EFICIENCIA  (PABELLÓN 1 , 2 y 3)</t>
  </si>
  <si>
    <t>11.3</t>
  </si>
  <si>
    <t>REPOSICION LÁMPARA EMERGENCIA</t>
  </si>
  <si>
    <t>11.4</t>
  </si>
  <si>
    <t>REPOSICIÓN EQUIPOS DE ILUMINACIÓN ESTANCOS EN ZONAS HUMEDAS</t>
  </si>
  <si>
    <t>11.5</t>
  </si>
  <si>
    <t>REPOSICIÓN ENCHUFES, INTERRUPTORES Y TAPAS DE CAJAS DE DERIVACIÓN</t>
  </si>
  <si>
    <t>11.5.1</t>
  </si>
  <si>
    <t>REPOSICIÓN CANALIZACIÓN ELÉCTRICA A LA VISTA</t>
  </si>
  <si>
    <t>11.5.2</t>
  </si>
  <si>
    <t>REPOSICIÓN ENCHUFES</t>
  </si>
  <si>
    <t>11.5.3</t>
  </si>
  <si>
    <t>REPOSICIÓN INTERRUPTORES</t>
  </si>
  <si>
    <t>11.5.4</t>
  </si>
  <si>
    <t>REPOSICIÓN CAJAS DE DERIVACIÓN</t>
  </si>
  <si>
    <t>11.6</t>
  </si>
  <si>
    <t xml:space="preserve">LUZ FOCO PROYECTOR LED 100w EXTERIOR </t>
  </si>
  <si>
    <t>12.1</t>
  </si>
  <si>
    <t>LIMPIEZA Y PREPARACIÓN DE SUPERFICIES EN CIELO</t>
  </si>
  <si>
    <t>12.2</t>
  </si>
  <si>
    <t>PINTURA EXTERIOR (PABELLÓN 1 Y 3)</t>
  </si>
  <si>
    <t>13.1</t>
  </si>
  <si>
    <t>13.2</t>
  </si>
  <si>
    <t>ESMALTE AL AGUA MUROS EXTERIORES</t>
  </si>
  <si>
    <t>13.3</t>
  </si>
  <si>
    <t>ESMALTE AL AGUA - ALEROS</t>
  </si>
  <si>
    <t>EXTINTOR TIPO ABC</t>
  </si>
  <si>
    <t>OBRAS EXTERIORES</t>
  </si>
  <si>
    <t>15.1</t>
  </si>
  <si>
    <t>MEJORAMIENTO RAMPAS EXTERIORES EXISTENTES</t>
  </si>
  <si>
    <t>15.1.1</t>
  </si>
  <si>
    <t>MOLDAJES</t>
  </si>
  <si>
    <t>15.1.2</t>
  </si>
  <si>
    <t>RELLENO COMPACTADO</t>
  </si>
  <si>
    <t>M3</t>
  </si>
  <si>
    <t>15.1.3</t>
  </si>
  <si>
    <t>15.1.4</t>
  </si>
  <si>
    <t>15.1.5</t>
  </si>
  <si>
    <t>BALDOSA TACTIL MINVU TIPO 1 Y 0 PARA EXTERIORES</t>
  </si>
  <si>
    <t>15.2</t>
  </si>
  <si>
    <t>CIERRE PERIMETRAL</t>
  </si>
  <si>
    <t>15.2.1</t>
  </si>
  <si>
    <t>CONSERVACIÓN CIERRE PERIMETRAL</t>
  </si>
  <si>
    <t>15.2.2</t>
  </si>
  <si>
    <t>ESMALTE SINTÉTICO</t>
  </si>
  <si>
    <t>15.2.3</t>
  </si>
  <si>
    <t>CIERRE PERIMETRAL ACMAFOR 3D PRE BÁSICO</t>
  </si>
  <si>
    <t>15.2.4</t>
  </si>
  <si>
    <t>CIERRE PERIMETRAL TIPO BULLDOG HORMIGON PREFABRICADO</t>
  </si>
  <si>
    <t>15.2.5</t>
  </si>
  <si>
    <t>PORTON DE METALICO</t>
  </si>
  <si>
    <t>15.3</t>
  </si>
  <si>
    <t>REPOSICIÓN TAPAS CÁMARAS</t>
  </si>
  <si>
    <t>COSTO DIRECTO</t>
  </si>
  <si>
    <t>A.-</t>
  </si>
  <si>
    <t>GASTOS GENERALES</t>
  </si>
  <si>
    <t>B.-</t>
  </si>
  <si>
    <t>UTILIDADES</t>
  </si>
  <si>
    <t>NETO</t>
  </si>
  <si>
    <t>IVA</t>
  </si>
  <si>
    <t>TOTAL OBRA</t>
  </si>
  <si>
    <t>REPOSICION PUERTAS EXTERIORES PVC CON BARRA ANTIPÁNICO  (INCL.QUINCALLERÍA)</t>
  </si>
  <si>
    <t>REPOSICIÓN LAVAMANOS UNIVERSAL</t>
  </si>
  <si>
    <t>REPOSICIÓN EXTRACTOR DE AIRE EN CIELO</t>
  </si>
  <si>
    <t>REPOSICIÓN EXTRACTOR DE AIRE EN MURO</t>
  </si>
  <si>
    <t>CONSERVACIÓN SERVICIOS HIGIÉNICOS</t>
  </si>
  <si>
    <t>CONSERVACIÓN DE SERVICIOS HIGIÉNICOS ALUMNOS Y ALUMNAS</t>
  </si>
  <si>
    <t>CONSERVACIÓN SERVICIOS HIGIÉNICOS DOCENTES Y ADMINISTRATIVOS</t>
  </si>
  <si>
    <t>CONSERVACIÓN SERVICIOS HIGIÉNICOS PERSONAL DE SERVICIO</t>
  </si>
  <si>
    <t xml:space="preserve">REPOSICIÓN PUERTA CON CELOSIA </t>
  </si>
  <si>
    <t xml:space="preserve">CONSERVACION  BAÑO UNIVERSAL </t>
  </si>
  <si>
    <t>2.3.6</t>
  </si>
  <si>
    <t>CIERRE DE VANOS</t>
  </si>
  <si>
    <t>APERTURA DE VANOS</t>
  </si>
  <si>
    <t>2.5.1</t>
  </si>
  <si>
    <t>2.5.2</t>
  </si>
  <si>
    <t>LANA DE VIDRIO</t>
  </si>
  <si>
    <t>2.6.5</t>
  </si>
  <si>
    <t>9.6</t>
  </si>
  <si>
    <t>INSTALACIÓN SISTEMA AUTOMÁTICO PARA VENTANAS</t>
  </si>
  <si>
    <t xml:space="preserve"> </t>
  </si>
  <si>
    <t>REPOSICION CERRADURAS PUERTAS INTERIORES Y EXTERIORES</t>
  </si>
  <si>
    <t>2.5.3</t>
  </si>
  <si>
    <t>INTERVENCIONES EN AULA 4</t>
  </si>
  <si>
    <t>2.5.3.1</t>
  </si>
  <si>
    <t>2.5.3.2</t>
  </si>
  <si>
    <t>2.5.3.3</t>
  </si>
  <si>
    <t>DESARME CIELO Y ESTRUCTURA DE CIELO</t>
  </si>
  <si>
    <t>ENTRAMADO DE CIELO</t>
  </si>
  <si>
    <t>APERTURA DE VANO</t>
  </si>
  <si>
    <t>REVESTIMIENTO DE CIELO</t>
  </si>
  <si>
    <t>2.5.3.4</t>
  </si>
  <si>
    <t>2.5.3.5</t>
  </si>
  <si>
    <t>PUERTA PATIO DE SERVICIO CON CERRADURA</t>
  </si>
  <si>
    <t xml:space="preserve">TABIQUE PATIO SERVICIO </t>
  </si>
  <si>
    <t>INCL. EN GASTOS GENERALES</t>
  </si>
  <si>
    <t>INTERVENCIONES EN TABIQUERÍAS</t>
  </si>
  <si>
    <t>UN</t>
  </si>
  <si>
    <t>CONSERVACIÓN ESCUELA RURAL VILLA CHACAO, COMUNA DE ANCUD</t>
  </si>
  <si>
    <t>NOMBRE</t>
  </si>
  <si>
    <t xml:space="preserve">RUT </t>
  </si>
  <si>
    <t>FIRMA Y TIMBRE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</si>
</sst>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$&quot;* #,##0_ ;_ &quot;$&quot;* \-#,##0_ ;_ &quot;$&quot;* &quot;-&quot;_ ;_ @_ "/>
    <numFmt numFmtId="164" formatCode="0.0"/>
    <numFmt numFmtId="165" formatCode="&quot;$&quot;#,##0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HP Simplified Light"/>
      <family val="2"/>
    </font>
    <font>
      <b/>
      <sz val="11"/>
      <name val="HP Simplified Light"/>
      <family val="2"/>
    </font>
    <font>
      <sz val="11"/>
      <name val="HP Simplified Light"/>
      <family val="2"/>
    </font>
    <font>
      <b/>
      <sz val="11"/>
      <color theme="1"/>
      <name val="HP Simplified Light"/>
      <family val="2"/>
    </font>
    <font>
      <sz val="11"/>
      <color theme="1"/>
      <name val="HP Simplified Light"/>
      <family val="2"/>
    </font>
    <font>
      <sz val="10"/>
      <name val="Calibri"/>
      <family val="2"/>
      <scheme val="minor"/>
    </font>
    <font>
      <b/>
      <sz val="12"/>
      <color theme="0"/>
      <name val="HP Simplified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1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>
      <alignment horizontal="right" vertical="center"/>
    </xf>
    <xf numFmtId="165" fontId="4" fillId="3" borderId="10" xfId="2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right" vertical="center"/>
    </xf>
    <xf numFmtId="165" fontId="6" fillId="4" borderId="14" xfId="1" applyNumberFormat="1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 indent="1"/>
    </xf>
    <xf numFmtId="0" fontId="6" fillId="4" borderId="16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5" fontId="6" fillId="4" borderId="14" xfId="2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 indent="1"/>
    </xf>
    <xf numFmtId="0" fontId="6" fillId="4" borderId="19" xfId="0" applyFont="1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/>
    </xf>
    <xf numFmtId="165" fontId="6" fillId="4" borderId="20" xfId="2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left" vertical="top" indent="1"/>
    </xf>
    <xf numFmtId="0" fontId="6" fillId="4" borderId="2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 indent="1"/>
    </xf>
    <xf numFmtId="0" fontId="6" fillId="4" borderId="25" xfId="0" applyFont="1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top" indent="1"/>
    </xf>
    <xf numFmtId="0" fontId="6" fillId="4" borderId="26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left" vertical="top"/>
    </xf>
    <xf numFmtId="0" fontId="5" fillId="4" borderId="21" xfId="0" applyNumberFormat="1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center" vertical="center"/>
    </xf>
    <xf numFmtId="164" fontId="5" fillId="4" borderId="22" xfId="0" applyNumberFormat="1" applyFont="1" applyFill="1" applyBorder="1" applyAlignment="1">
      <alignment horizontal="center" vertical="center"/>
    </xf>
    <xf numFmtId="165" fontId="5" fillId="4" borderId="22" xfId="2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left" vertical="top"/>
    </xf>
    <xf numFmtId="165" fontId="6" fillId="4" borderId="22" xfId="2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/>
    </xf>
    <xf numFmtId="165" fontId="4" fillId="4" borderId="20" xfId="0" applyNumberFormat="1" applyFont="1" applyFill="1" applyBorder="1" applyAlignment="1">
      <alignment horizontal="right"/>
    </xf>
    <xf numFmtId="165" fontId="4" fillId="4" borderId="22" xfId="2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 indent="1"/>
    </xf>
    <xf numFmtId="0" fontId="4" fillId="4" borderId="29" xfId="0" applyFont="1" applyFill="1" applyBorder="1" applyAlignment="1">
      <alignment horizontal="left" vertical="center" indent="2"/>
    </xf>
    <xf numFmtId="0" fontId="4" fillId="4" borderId="30" xfId="0" applyFont="1" applyFill="1" applyBorder="1" applyAlignment="1">
      <alignment horizontal="center" vertical="top"/>
    </xf>
    <xf numFmtId="164" fontId="4" fillId="4" borderId="22" xfId="0" applyNumberFormat="1" applyFont="1" applyFill="1" applyBorder="1" applyAlignment="1">
      <alignment horizontal="center" vertical="top"/>
    </xf>
    <xf numFmtId="165" fontId="4" fillId="4" borderId="20" xfId="2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left" vertical="top" indent="2"/>
    </xf>
    <xf numFmtId="0" fontId="4" fillId="4" borderId="31" xfId="0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5" fontId="4" fillId="4" borderId="20" xfId="1" applyNumberFormat="1" applyFont="1" applyFill="1" applyBorder="1" applyAlignment="1">
      <alignment horizontal="right" vertical="center"/>
    </xf>
    <xf numFmtId="165" fontId="6" fillId="4" borderId="22" xfId="2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left" vertical="top" indent="2"/>
    </xf>
    <xf numFmtId="0" fontId="6" fillId="4" borderId="27" xfId="0" applyNumberFormat="1" applyFont="1" applyFill="1" applyBorder="1" applyAlignment="1">
      <alignment horizontal="left" vertical="center" wrapText="1" indent="2"/>
    </xf>
    <xf numFmtId="0" fontId="5" fillId="4" borderId="21" xfId="0" applyFont="1" applyFill="1" applyBorder="1" applyAlignment="1">
      <alignment horizontal="left" vertical="top"/>
    </xf>
    <xf numFmtId="165" fontId="5" fillId="4" borderId="26" xfId="1" applyNumberFormat="1" applyFont="1" applyFill="1" applyBorder="1" applyAlignment="1">
      <alignment horizontal="right" vertical="center"/>
    </xf>
    <xf numFmtId="165" fontId="6" fillId="4" borderId="20" xfId="1" applyNumberFormat="1" applyFont="1" applyFill="1" applyBorder="1" applyAlignment="1">
      <alignment horizontal="right" vertical="center"/>
    </xf>
    <xf numFmtId="165" fontId="6" fillId="4" borderId="22" xfId="1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left" vertical="center" indent="1"/>
    </xf>
    <xf numFmtId="165" fontId="6" fillId="4" borderId="20" xfId="0" applyNumberFormat="1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left" vertical="top"/>
    </xf>
    <xf numFmtId="0" fontId="3" fillId="4" borderId="33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5" fontId="4" fillId="4" borderId="26" xfId="1" applyNumberFormat="1" applyFont="1" applyFill="1" applyBorder="1" applyAlignment="1">
      <alignment horizontal="right" vertical="center"/>
    </xf>
    <xf numFmtId="0" fontId="6" fillId="4" borderId="21" xfId="0" applyNumberFormat="1" applyFont="1" applyFill="1" applyBorder="1" applyAlignment="1">
      <alignment horizontal="left" vertical="center" wrapText="1" indent="1"/>
    </xf>
    <xf numFmtId="0" fontId="3" fillId="4" borderId="17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165" fontId="3" fillId="4" borderId="26" xfId="1" applyNumberFormat="1" applyFont="1" applyFill="1" applyBorder="1" applyAlignment="1">
      <alignment horizontal="right" vertical="center"/>
    </xf>
    <xf numFmtId="165" fontId="3" fillId="4" borderId="22" xfId="2" applyNumberFormat="1" applyFont="1" applyFill="1" applyBorder="1" applyAlignment="1">
      <alignment horizontal="right"/>
    </xf>
    <xf numFmtId="0" fontId="5" fillId="4" borderId="32" xfId="0" applyFont="1" applyFill="1" applyBorder="1" applyAlignment="1">
      <alignment horizontal="left" vertical="top"/>
    </xf>
    <xf numFmtId="0" fontId="5" fillId="4" borderId="21" xfId="0" applyFont="1" applyFill="1" applyBorder="1" applyAlignment="1">
      <alignment horizontal="left" indent="1"/>
    </xf>
    <xf numFmtId="0" fontId="6" fillId="4" borderId="22" xfId="0" applyFont="1" applyFill="1" applyBorder="1"/>
    <xf numFmtId="0" fontId="6" fillId="4" borderId="21" xfId="0" applyFont="1" applyFill="1" applyBorder="1" applyAlignment="1">
      <alignment horizontal="left" indent="2"/>
    </xf>
    <xf numFmtId="0" fontId="6" fillId="4" borderId="21" xfId="0" applyNumberFormat="1" applyFont="1" applyFill="1" applyBorder="1" applyAlignment="1">
      <alignment horizontal="left" vertical="center" wrapText="1" indent="2"/>
    </xf>
    <xf numFmtId="0" fontId="5" fillId="4" borderId="20" xfId="0" applyFont="1" applyFill="1" applyBorder="1" applyAlignment="1">
      <alignment horizontal="center"/>
    </xf>
    <xf numFmtId="164" fontId="5" fillId="4" borderId="22" xfId="0" applyNumberFormat="1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right"/>
    </xf>
    <xf numFmtId="165" fontId="5" fillId="4" borderId="22" xfId="0" applyNumberFormat="1" applyFont="1" applyFill="1" applyBorder="1" applyAlignment="1">
      <alignment horizontal="right"/>
    </xf>
    <xf numFmtId="0" fontId="5" fillId="4" borderId="21" xfId="0" applyFont="1" applyFill="1" applyBorder="1" applyAlignment="1">
      <alignment horizontal="left" vertical="top" indent="1"/>
    </xf>
    <xf numFmtId="0" fontId="6" fillId="4" borderId="33" xfId="0" applyFont="1" applyFill="1" applyBorder="1" applyAlignment="1">
      <alignment horizontal="left" indent="2"/>
    </xf>
    <xf numFmtId="0" fontId="6" fillId="4" borderId="0" xfId="0" applyFont="1" applyFill="1" applyBorder="1" applyAlignment="1">
      <alignment horizontal="center" vertical="center"/>
    </xf>
    <xf numFmtId="164" fontId="6" fillId="4" borderId="32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left" vertical="top"/>
    </xf>
    <xf numFmtId="165" fontId="4" fillId="3" borderId="9" xfId="0" applyNumberFormat="1" applyFont="1" applyFill="1" applyBorder="1" applyAlignment="1">
      <alignment horizontal="right" vertical="center"/>
    </xf>
    <xf numFmtId="165" fontId="4" fillId="3" borderId="10" xfId="2" applyNumberFormat="1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left" vertical="top"/>
    </xf>
    <xf numFmtId="0" fontId="5" fillId="4" borderId="34" xfId="0" applyNumberFormat="1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165" fontId="5" fillId="4" borderId="35" xfId="1" applyNumberFormat="1" applyFont="1" applyFill="1" applyBorder="1" applyAlignment="1">
      <alignment horizontal="right" vertical="center"/>
    </xf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right" vertical="center"/>
    </xf>
    <xf numFmtId="0" fontId="5" fillId="4" borderId="20" xfId="0" applyNumberFormat="1" applyFont="1" applyFill="1" applyBorder="1" applyAlignment="1">
      <alignment horizontal="left" vertical="center" wrapText="1" indent="1"/>
    </xf>
    <xf numFmtId="0" fontId="5" fillId="4" borderId="34" xfId="0" applyNumberFormat="1" applyFont="1" applyFill="1" applyBorder="1" applyAlignment="1">
      <alignment horizontal="center" vertical="center" wrapText="1"/>
    </xf>
    <xf numFmtId="165" fontId="5" fillId="4" borderId="20" xfId="0" applyNumberFormat="1" applyFont="1" applyFill="1" applyBorder="1" applyAlignment="1">
      <alignment horizontal="right" vertical="center" wrapText="1"/>
    </xf>
    <xf numFmtId="165" fontId="5" fillId="4" borderId="22" xfId="0" applyNumberFormat="1" applyFont="1" applyFill="1" applyBorder="1" applyAlignment="1">
      <alignment horizontal="left" vertical="center" wrapText="1" indent="1"/>
    </xf>
    <xf numFmtId="0" fontId="6" fillId="4" borderId="20" xfId="0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165" fontId="6" fillId="4" borderId="20" xfId="0" applyNumberFormat="1" applyFont="1" applyFill="1" applyBorder="1" applyAlignment="1">
      <alignment horizontal="right" vertical="top"/>
    </xf>
    <xf numFmtId="165" fontId="5" fillId="4" borderId="20" xfId="0" applyNumberFormat="1" applyFont="1" applyFill="1" applyBorder="1" applyAlignment="1">
      <alignment horizontal="right" vertical="top"/>
    </xf>
    <xf numFmtId="0" fontId="5" fillId="4" borderId="28" xfId="0" applyFont="1" applyFill="1" applyBorder="1" applyAlignment="1">
      <alignment horizontal="left" vertical="top"/>
    </xf>
    <xf numFmtId="0" fontId="5" fillId="4" borderId="27" xfId="0" applyNumberFormat="1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right" vertical="top"/>
    </xf>
    <xf numFmtId="0" fontId="7" fillId="4" borderId="20" xfId="0" applyFont="1" applyFill="1" applyBorder="1" applyAlignment="1"/>
    <xf numFmtId="0" fontId="7" fillId="4" borderId="22" xfId="0" applyFont="1" applyFill="1" applyBorder="1" applyAlignment="1">
      <alignment horizontal="center"/>
    </xf>
    <xf numFmtId="165" fontId="7" fillId="4" borderId="20" xfId="0" applyNumberFormat="1" applyFont="1" applyFill="1" applyBorder="1" applyAlignment="1"/>
    <xf numFmtId="0" fontId="6" fillId="4" borderId="28" xfId="0" applyFont="1" applyFill="1" applyBorder="1" applyAlignment="1">
      <alignment horizontal="left" vertical="top" indent="1"/>
    </xf>
    <xf numFmtId="0" fontId="6" fillId="4" borderId="22" xfId="0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right"/>
    </xf>
    <xf numFmtId="0" fontId="5" fillId="4" borderId="27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5" fontId="3" fillId="3" borderId="9" xfId="1" applyNumberFormat="1" applyFont="1" applyFill="1" applyBorder="1" applyAlignment="1">
      <alignment horizontal="right" vertical="center"/>
    </xf>
    <xf numFmtId="165" fontId="3" fillId="3" borderId="10" xfId="0" applyNumberFormat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5" fontId="5" fillId="4" borderId="13" xfId="0" applyNumberFormat="1" applyFont="1" applyFill="1" applyBorder="1" applyAlignment="1">
      <alignment horizontal="right" vertical="top"/>
    </xf>
    <xf numFmtId="0" fontId="5" fillId="4" borderId="20" xfId="0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top"/>
    </xf>
    <xf numFmtId="0" fontId="5" fillId="4" borderId="26" xfId="0" applyFont="1" applyFill="1" applyBorder="1" applyAlignment="1">
      <alignment horizontal="center" vertical="top"/>
    </xf>
    <xf numFmtId="164" fontId="5" fillId="4" borderId="28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center" vertical="top"/>
    </xf>
    <xf numFmtId="164" fontId="5" fillId="3" borderId="10" xfId="1" applyNumberFormat="1" applyFont="1" applyFill="1" applyBorder="1" applyAlignment="1">
      <alignment horizontal="center" vertical="top"/>
    </xf>
    <xf numFmtId="165" fontId="5" fillId="3" borderId="9" xfId="1" applyNumberFormat="1" applyFont="1" applyFill="1" applyBorder="1" applyAlignment="1">
      <alignment horizontal="right" vertical="center"/>
    </xf>
    <xf numFmtId="165" fontId="5" fillId="3" borderId="10" xfId="1" applyNumberFormat="1" applyFont="1" applyFill="1" applyBorder="1" applyAlignment="1">
      <alignment horizontal="right" vertical="top"/>
    </xf>
    <xf numFmtId="165" fontId="5" fillId="4" borderId="0" xfId="1" applyNumberFormat="1" applyFont="1" applyFill="1" applyBorder="1" applyAlignment="1">
      <alignment horizontal="right" vertical="center"/>
    </xf>
    <xf numFmtId="165" fontId="3" fillId="3" borderId="10" xfId="2" applyNumberFormat="1" applyFont="1" applyFill="1" applyBorder="1" applyAlignment="1">
      <alignment horizontal="right" vertical="center"/>
    </xf>
    <xf numFmtId="165" fontId="5" fillId="4" borderId="22" xfId="1" applyNumberFormat="1" applyFont="1" applyFill="1" applyBorder="1" applyAlignment="1">
      <alignment horizontal="left" vertical="top"/>
    </xf>
    <xf numFmtId="165" fontId="5" fillId="4" borderId="31" xfId="1" applyNumberFormat="1" applyFont="1" applyFill="1" applyBorder="1" applyAlignment="1">
      <alignment horizontal="center" vertical="top"/>
    </xf>
    <xf numFmtId="164" fontId="5" fillId="4" borderId="22" xfId="1" applyNumberFormat="1" applyFont="1" applyFill="1" applyBorder="1" applyAlignment="1">
      <alignment horizontal="center" vertical="top"/>
    </xf>
    <xf numFmtId="165" fontId="5" fillId="4" borderId="20" xfId="1" applyNumberFormat="1" applyFont="1" applyFill="1" applyBorder="1" applyAlignment="1">
      <alignment horizontal="right" vertical="top"/>
    </xf>
    <xf numFmtId="0" fontId="3" fillId="4" borderId="27" xfId="0" applyFont="1" applyFill="1" applyBorder="1" applyAlignment="1">
      <alignment horizontal="left" vertical="top"/>
    </xf>
    <xf numFmtId="0" fontId="3" fillId="4" borderId="26" xfId="0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0" fontId="5" fillId="4" borderId="21" xfId="0" applyFont="1" applyFill="1" applyBorder="1"/>
    <xf numFmtId="0" fontId="5" fillId="4" borderId="33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165" fontId="5" fillId="4" borderId="20" xfId="1" applyNumberFormat="1" applyFont="1" applyFill="1" applyBorder="1" applyAlignment="1">
      <alignment horizontal="right" vertical="center"/>
    </xf>
    <xf numFmtId="165" fontId="3" fillId="4" borderId="20" xfId="1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top" indent="1"/>
    </xf>
    <xf numFmtId="0" fontId="6" fillId="4" borderId="33" xfId="0" applyFont="1" applyFill="1" applyBorder="1" applyAlignment="1">
      <alignment horizontal="left" vertical="top" indent="1"/>
    </xf>
    <xf numFmtId="0" fontId="5" fillId="4" borderId="17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 vertical="top" indent="1"/>
    </xf>
    <xf numFmtId="0" fontId="4" fillId="4" borderId="16" xfId="0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3" fillId="4" borderId="38" xfId="0" applyNumberFormat="1" applyFont="1" applyFill="1" applyBorder="1" applyAlignment="1">
      <alignment horizontal="center" vertical="center"/>
    </xf>
    <xf numFmtId="165" fontId="5" fillId="4" borderId="38" xfId="2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8" fillId="2" borderId="9" xfId="0" applyFont="1" applyFill="1" applyBorder="1"/>
    <xf numFmtId="0" fontId="8" fillId="2" borderId="10" xfId="0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/>
    <xf numFmtId="0" fontId="5" fillId="3" borderId="14" xfId="0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9" fontId="5" fillId="3" borderId="14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22" xfId="0" applyFont="1" applyFill="1" applyBorder="1" applyAlignment="1">
      <alignment horizontal="left"/>
    </xf>
    <xf numFmtId="0" fontId="5" fillId="3" borderId="20" xfId="0" applyFont="1" applyFill="1" applyBorder="1"/>
    <xf numFmtId="0" fontId="5" fillId="3" borderId="22" xfId="0" applyFont="1" applyFill="1" applyBorder="1" applyAlignment="1">
      <alignment horizontal="center"/>
    </xf>
    <xf numFmtId="164" fontId="5" fillId="3" borderId="20" xfId="0" applyNumberFormat="1" applyFont="1" applyFill="1" applyBorder="1" applyAlignment="1">
      <alignment horizontal="center"/>
    </xf>
    <xf numFmtId="9" fontId="5" fillId="3" borderId="22" xfId="0" applyNumberFormat="1" applyFont="1" applyFill="1" applyBorder="1" applyAlignment="1">
      <alignment horizontal="right"/>
    </xf>
    <xf numFmtId="9" fontId="8" fillId="2" borderId="10" xfId="0" applyNumberFormat="1" applyFont="1" applyFill="1" applyBorder="1" applyAlignment="1">
      <alignment horizontal="right"/>
    </xf>
    <xf numFmtId="0" fontId="5" fillId="3" borderId="32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32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9" fontId="5" fillId="3" borderId="32" xfId="0" applyNumberFormat="1" applyFont="1" applyFill="1" applyBorder="1" applyAlignment="1">
      <alignment horizontal="right"/>
    </xf>
    <xf numFmtId="165" fontId="5" fillId="3" borderId="33" xfId="0" applyNumberFormat="1" applyFont="1" applyFill="1" applyBorder="1" applyAlignment="1">
      <alignment horizontal="right"/>
    </xf>
    <xf numFmtId="42" fontId="8" fillId="2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4" fontId="0" fillId="0" borderId="0" xfId="0" applyNumberFormat="1"/>
    <xf numFmtId="0" fontId="6" fillId="4" borderId="38" xfId="0" applyFont="1" applyFill="1" applyBorder="1"/>
    <xf numFmtId="0" fontId="6" fillId="4" borderId="39" xfId="0" applyNumberFormat="1" applyFont="1" applyFill="1" applyBorder="1" applyAlignment="1">
      <alignment horizontal="left" vertical="center" wrapText="1" indent="2"/>
    </xf>
    <xf numFmtId="0" fontId="6" fillId="4" borderId="40" xfId="0" applyFont="1" applyFill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/>
    </xf>
    <xf numFmtId="165" fontId="6" fillId="4" borderId="40" xfId="1" applyNumberFormat="1" applyFont="1" applyFill="1" applyBorder="1" applyAlignment="1">
      <alignment horizontal="right" vertical="center"/>
    </xf>
    <xf numFmtId="165" fontId="6" fillId="4" borderId="41" xfId="2" applyNumberFormat="1" applyFont="1" applyFill="1" applyBorder="1" applyAlignment="1">
      <alignment horizontal="right" vertical="center"/>
    </xf>
    <xf numFmtId="0" fontId="6" fillId="4" borderId="34" xfId="0" applyFont="1" applyFill="1" applyBorder="1"/>
    <xf numFmtId="0" fontId="6" fillId="4" borderId="42" xfId="0" applyNumberFormat="1" applyFont="1" applyFill="1" applyBorder="1" applyAlignment="1">
      <alignment horizontal="left" vertical="center" wrapText="1" indent="2"/>
    </xf>
    <xf numFmtId="0" fontId="6" fillId="4" borderId="35" xfId="0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>
      <alignment horizontal="center" vertical="center"/>
    </xf>
    <xf numFmtId="165" fontId="6" fillId="4" borderId="2" xfId="1" applyNumberFormat="1" applyFont="1" applyFill="1" applyBorder="1" applyAlignment="1">
      <alignment horizontal="right" vertical="center"/>
    </xf>
    <xf numFmtId="165" fontId="6" fillId="4" borderId="34" xfId="2" applyNumberFormat="1" applyFont="1" applyFill="1" applyBorder="1" applyAlignment="1">
      <alignment horizontal="right" vertical="center"/>
    </xf>
    <xf numFmtId="0" fontId="5" fillId="4" borderId="38" xfId="0" applyFont="1" applyFill="1" applyBorder="1" applyAlignment="1">
      <alignment horizontal="left" vertical="top"/>
    </xf>
    <xf numFmtId="0" fontId="5" fillId="4" borderId="39" xfId="0" applyFont="1" applyFill="1" applyBorder="1" applyAlignment="1">
      <alignment horizontal="left" vertical="top"/>
    </xf>
    <xf numFmtId="0" fontId="5" fillId="4" borderId="40" xfId="0" applyFont="1" applyFill="1" applyBorder="1" applyAlignment="1">
      <alignment horizontal="center" vertical="center"/>
    </xf>
    <xf numFmtId="164" fontId="5" fillId="4" borderId="38" xfId="0" applyNumberFormat="1" applyFont="1" applyFill="1" applyBorder="1" applyAlignment="1">
      <alignment horizontal="center" vertical="center"/>
    </xf>
    <xf numFmtId="165" fontId="5" fillId="4" borderId="40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top"/>
    </xf>
    <xf numFmtId="165" fontId="5" fillId="4" borderId="2" xfId="1" applyNumberFormat="1" applyFont="1" applyFill="1" applyBorder="1" applyAlignment="1">
      <alignment horizontal="right" vertical="center"/>
    </xf>
    <xf numFmtId="165" fontId="5" fillId="4" borderId="34" xfId="2" applyNumberFormat="1" applyFont="1" applyFill="1" applyBorder="1" applyAlignment="1">
      <alignment horizontal="right"/>
    </xf>
    <xf numFmtId="0" fontId="0" fillId="0" borderId="4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165" fontId="0" fillId="0" borderId="33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center" vertical="top"/>
    </xf>
    <xf numFmtId="165" fontId="6" fillId="4" borderId="31" xfId="2" applyNumberFormat="1" applyFont="1" applyFill="1" applyBorder="1" applyAlignment="1">
      <alignment horizontal="center" vertical="center"/>
    </xf>
    <xf numFmtId="165" fontId="6" fillId="4" borderId="21" xfId="2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</cellXfs>
  <cellStyles count="3">
    <cellStyle name="Millares 2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6"/>
  <sheetViews>
    <sheetView tabSelected="1" view="pageBreakPreview" topLeftCell="A214" zoomScaleNormal="100" zoomScaleSheetLayoutView="100" workbookViewId="0">
      <selection activeCell="H238" sqref="H238"/>
    </sheetView>
  </sheetViews>
  <sheetFormatPr baseColWidth="10" defaultRowHeight="15" x14ac:dyDescent="0.25"/>
  <cols>
    <col min="1" max="1" width="8.140625" bestFit="1" customWidth="1"/>
    <col min="2" max="2" width="96.7109375" bestFit="1" customWidth="1"/>
    <col min="3" max="3" width="8.85546875" bestFit="1" customWidth="1"/>
    <col min="4" max="4" width="11.28515625" bestFit="1" customWidth="1"/>
    <col min="5" max="5" width="12.5703125" bestFit="1" customWidth="1"/>
    <col min="6" max="6" width="17.140625" bestFit="1" customWidth="1"/>
  </cols>
  <sheetData>
    <row r="1" spans="1:6" x14ac:dyDescent="0.25">
      <c r="A1" s="249" t="s">
        <v>0</v>
      </c>
      <c r="B1" s="250"/>
      <c r="C1" s="250"/>
      <c r="D1" s="250"/>
      <c r="E1" s="250"/>
      <c r="F1" s="251"/>
    </row>
    <row r="2" spans="1:6" ht="15.75" thickBot="1" x14ac:dyDescent="0.3">
      <c r="A2" s="252"/>
      <c r="B2" s="253"/>
      <c r="C2" s="253"/>
      <c r="D2" s="253"/>
      <c r="E2" s="253"/>
      <c r="F2" s="254"/>
    </row>
    <row r="3" spans="1:6" ht="33.75" customHeight="1" thickBot="1" x14ac:dyDescent="0.3">
      <c r="A3" s="255" t="s">
        <v>1</v>
      </c>
      <c r="B3" s="256"/>
      <c r="C3" s="257" t="s">
        <v>410</v>
      </c>
      <c r="D3" s="258"/>
      <c r="E3" s="258"/>
      <c r="F3" s="259"/>
    </row>
    <row r="4" spans="1:6" ht="15.75" thickBot="1" x14ac:dyDescent="0.3">
      <c r="A4" s="244" t="s">
        <v>2</v>
      </c>
      <c r="B4" s="245"/>
      <c r="C4" s="255" t="s">
        <v>3</v>
      </c>
      <c r="D4" s="260"/>
      <c r="E4" s="260"/>
      <c r="F4" s="256"/>
    </row>
    <row r="5" spans="1:6" ht="15.75" thickBot="1" x14ac:dyDescent="0.3">
      <c r="A5" s="244" t="s">
        <v>4</v>
      </c>
      <c r="B5" s="245"/>
      <c r="C5" s="246"/>
      <c r="D5" s="247"/>
      <c r="E5" s="247"/>
      <c r="F5" s="248"/>
    </row>
    <row r="6" spans="1:6" ht="15.75" thickBot="1" x14ac:dyDescent="0.3">
      <c r="A6" s="1" t="s">
        <v>5</v>
      </c>
      <c r="B6" s="1" t="s">
        <v>6</v>
      </c>
      <c r="C6" s="2" t="s">
        <v>7</v>
      </c>
      <c r="D6" s="3" t="s">
        <v>8</v>
      </c>
      <c r="E6" s="4" t="s">
        <v>9</v>
      </c>
      <c r="F6" s="5" t="s">
        <v>10</v>
      </c>
    </row>
    <row r="7" spans="1:6" ht="15.75" thickBot="1" x14ac:dyDescent="0.3">
      <c r="A7" s="6">
        <v>1</v>
      </c>
      <c r="B7" s="7" t="s">
        <v>11</v>
      </c>
      <c r="C7" s="8"/>
      <c r="D7" s="9"/>
      <c r="E7" s="10"/>
      <c r="F7" s="11"/>
    </row>
    <row r="8" spans="1:6" x14ac:dyDescent="0.25">
      <c r="A8" s="12" t="s">
        <v>12</v>
      </c>
      <c r="B8" s="13" t="s">
        <v>13</v>
      </c>
      <c r="C8" s="14"/>
      <c r="D8" s="15"/>
      <c r="E8" s="16"/>
      <c r="F8" s="17"/>
    </row>
    <row r="9" spans="1:6" x14ac:dyDescent="0.25">
      <c r="A9" s="18" t="s">
        <v>14</v>
      </c>
      <c r="B9" s="19" t="s">
        <v>15</v>
      </c>
      <c r="C9" s="20" t="s">
        <v>16</v>
      </c>
      <c r="D9" s="21">
        <v>1</v>
      </c>
      <c r="E9" s="242" t="s">
        <v>407</v>
      </c>
      <c r="F9" s="243"/>
    </row>
    <row r="10" spans="1:6" x14ac:dyDescent="0.25">
      <c r="A10" s="23" t="s">
        <v>17</v>
      </c>
      <c r="B10" s="24" t="s">
        <v>18</v>
      </c>
      <c r="C10" s="25" t="s">
        <v>409</v>
      </c>
      <c r="D10" s="26">
        <v>1</v>
      </c>
      <c r="E10" s="27"/>
      <c r="F10" s="22">
        <f>+D10*E10</f>
        <v>0</v>
      </c>
    </row>
    <row r="11" spans="1:6" x14ac:dyDescent="0.25">
      <c r="A11" s="23" t="s">
        <v>19</v>
      </c>
      <c r="B11" s="24" t="s">
        <v>20</v>
      </c>
      <c r="C11" s="25" t="s">
        <v>16</v>
      </c>
      <c r="D11" s="26">
        <v>1</v>
      </c>
      <c r="E11" s="242" t="s">
        <v>407</v>
      </c>
      <c r="F11" s="243"/>
    </row>
    <row r="12" spans="1:6" x14ac:dyDescent="0.25">
      <c r="A12" s="23" t="s">
        <v>21</v>
      </c>
      <c r="B12" s="28" t="s">
        <v>22</v>
      </c>
      <c r="C12" s="29" t="s">
        <v>16</v>
      </c>
      <c r="D12" s="30">
        <v>1</v>
      </c>
      <c r="E12" s="27"/>
      <c r="F12" s="22">
        <f>+D12*E12</f>
        <v>0</v>
      </c>
    </row>
    <row r="13" spans="1:6" ht="15.75" thickBot="1" x14ac:dyDescent="0.3">
      <c r="A13" s="31" t="s">
        <v>23</v>
      </c>
      <c r="B13" s="32" t="s">
        <v>24</v>
      </c>
      <c r="C13" s="33" t="s">
        <v>16</v>
      </c>
      <c r="D13" s="34">
        <v>1</v>
      </c>
      <c r="E13" s="242" t="s">
        <v>407</v>
      </c>
      <c r="F13" s="243"/>
    </row>
    <row r="14" spans="1:6" ht="15.75" thickBot="1" x14ac:dyDescent="0.3">
      <c r="A14" s="6">
        <v>2</v>
      </c>
      <c r="B14" s="7" t="s">
        <v>25</v>
      </c>
      <c r="C14" s="8"/>
      <c r="D14" s="9"/>
      <c r="E14" s="10"/>
      <c r="F14" s="11"/>
    </row>
    <row r="15" spans="1:6" x14ac:dyDescent="0.25">
      <c r="A15" s="12" t="s">
        <v>26</v>
      </c>
      <c r="B15" s="13" t="s">
        <v>27</v>
      </c>
      <c r="C15" s="14"/>
      <c r="D15" s="15"/>
      <c r="E15" s="16"/>
      <c r="F15" s="17"/>
    </row>
    <row r="16" spans="1:6" x14ac:dyDescent="0.25">
      <c r="A16" s="31" t="s">
        <v>28</v>
      </c>
      <c r="B16" s="35" t="s">
        <v>29</v>
      </c>
      <c r="C16" s="36" t="s">
        <v>30</v>
      </c>
      <c r="D16" s="37"/>
      <c r="E16" s="38"/>
      <c r="F16" s="22">
        <f>+D16*E16</f>
        <v>0</v>
      </c>
    </row>
    <row r="17" spans="1:6" x14ac:dyDescent="0.25">
      <c r="A17" s="31" t="s">
        <v>31</v>
      </c>
      <c r="B17" s="28" t="s">
        <v>32</v>
      </c>
      <c r="C17" s="29" t="s">
        <v>33</v>
      </c>
      <c r="D17" s="30"/>
      <c r="E17" s="38"/>
      <c r="F17" s="22">
        <f>+D17*E17</f>
        <v>0</v>
      </c>
    </row>
    <row r="18" spans="1:6" x14ac:dyDescent="0.25">
      <c r="A18" s="31" t="s">
        <v>34</v>
      </c>
      <c r="B18" s="28" t="s">
        <v>35</v>
      </c>
      <c r="C18" s="29" t="s">
        <v>36</v>
      </c>
      <c r="D18" s="30"/>
      <c r="E18" s="38"/>
      <c r="F18" s="22">
        <f>+D18*E18</f>
        <v>0</v>
      </c>
    </row>
    <row r="19" spans="1:6" x14ac:dyDescent="0.25">
      <c r="A19" s="31" t="s">
        <v>37</v>
      </c>
      <c r="B19" s="28" t="s">
        <v>38</v>
      </c>
      <c r="C19" s="29" t="s">
        <v>33</v>
      </c>
      <c r="D19" s="30"/>
      <c r="E19" s="38"/>
      <c r="F19" s="22">
        <f>+D19*E19</f>
        <v>0</v>
      </c>
    </row>
    <row r="20" spans="1:6" x14ac:dyDescent="0.25">
      <c r="A20" s="39" t="s">
        <v>39</v>
      </c>
      <c r="B20" s="40" t="s">
        <v>40</v>
      </c>
      <c r="C20" s="41"/>
      <c r="D20" s="42"/>
      <c r="E20" s="38"/>
      <c r="F20" s="43"/>
    </row>
    <row r="21" spans="1:6" x14ac:dyDescent="0.25">
      <c r="A21" s="44" t="s">
        <v>41</v>
      </c>
      <c r="B21" s="28" t="s">
        <v>42</v>
      </c>
      <c r="C21" s="25" t="s">
        <v>409</v>
      </c>
      <c r="D21" s="30"/>
      <c r="E21" s="38"/>
      <c r="F21" s="22">
        <f t="shared" ref="F21:F25" si="0">+D21*E21</f>
        <v>0</v>
      </c>
    </row>
    <row r="22" spans="1:6" x14ac:dyDescent="0.25">
      <c r="A22" s="44" t="s">
        <v>43</v>
      </c>
      <c r="B22" s="28" t="s">
        <v>44</v>
      </c>
      <c r="C22" s="25" t="s">
        <v>409</v>
      </c>
      <c r="D22" s="30"/>
      <c r="E22" s="38"/>
      <c r="F22" s="22">
        <f t="shared" si="0"/>
        <v>0</v>
      </c>
    </row>
    <row r="23" spans="1:6" x14ac:dyDescent="0.25">
      <c r="A23" s="44" t="s">
        <v>45</v>
      </c>
      <c r="B23" s="28" t="s">
        <v>46</v>
      </c>
      <c r="C23" s="29" t="s">
        <v>33</v>
      </c>
      <c r="D23" s="30"/>
      <c r="E23" s="38"/>
      <c r="F23" s="22">
        <f t="shared" si="0"/>
        <v>0</v>
      </c>
    </row>
    <row r="24" spans="1:6" x14ac:dyDescent="0.25">
      <c r="A24" s="44" t="s">
        <v>47</v>
      </c>
      <c r="B24" s="28" t="s">
        <v>48</v>
      </c>
      <c r="C24" s="29" t="s">
        <v>33</v>
      </c>
      <c r="D24" s="30"/>
      <c r="E24" s="38"/>
      <c r="F24" s="22">
        <f t="shared" si="0"/>
        <v>0</v>
      </c>
    </row>
    <row r="25" spans="1:6" x14ac:dyDescent="0.25">
      <c r="A25" s="44" t="s">
        <v>49</v>
      </c>
      <c r="B25" s="28" t="s">
        <v>50</v>
      </c>
      <c r="C25" s="29" t="s">
        <v>33</v>
      </c>
      <c r="D25" s="30"/>
      <c r="E25" s="38"/>
      <c r="F25" s="22">
        <f t="shared" si="0"/>
        <v>0</v>
      </c>
    </row>
    <row r="26" spans="1:6" x14ac:dyDescent="0.25">
      <c r="A26" s="39" t="s">
        <v>51</v>
      </c>
      <c r="B26" s="40" t="s">
        <v>52</v>
      </c>
      <c r="C26" s="29"/>
      <c r="D26" s="30"/>
      <c r="E26" s="38"/>
      <c r="F26" s="45"/>
    </row>
    <row r="27" spans="1:6" x14ac:dyDescent="0.25">
      <c r="A27" s="44" t="s">
        <v>53</v>
      </c>
      <c r="B27" s="28" t="s">
        <v>54</v>
      </c>
      <c r="C27" s="29" t="s">
        <v>33</v>
      </c>
      <c r="D27" s="30"/>
      <c r="E27" s="38"/>
      <c r="F27" s="22">
        <f t="shared" ref="F27:F32" si="1">+D27*E27</f>
        <v>0</v>
      </c>
    </row>
    <row r="28" spans="1:6" x14ac:dyDescent="0.25">
      <c r="A28" s="44" t="s">
        <v>55</v>
      </c>
      <c r="B28" s="28" t="s">
        <v>56</v>
      </c>
      <c r="C28" s="29" t="s">
        <v>33</v>
      </c>
      <c r="D28" s="30"/>
      <c r="E28" s="38"/>
      <c r="F28" s="22">
        <f t="shared" si="1"/>
        <v>0</v>
      </c>
    </row>
    <row r="29" spans="1:6" x14ac:dyDescent="0.25">
      <c r="A29" s="44" t="s">
        <v>57</v>
      </c>
      <c r="B29" s="28" t="s">
        <v>388</v>
      </c>
      <c r="C29" s="29" t="s">
        <v>33</v>
      </c>
      <c r="D29" s="30"/>
      <c r="E29" s="38"/>
      <c r="F29" s="22">
        <f t="shared" si="1"/>
        <v>0</v>
      </c>
    </row>
    <row r="30" spans="1:6" x14ac:dyDescent="0.25">
      <c r="A30" s="44" t="s">
        <v>59</v>
      </c>
      <c r="B30" s="28" t="s">
        <v>58</v>
      </c>
      <c r="C30" s="25" t="s">
        <v>409</v>
      </c>
      <c r="D30" s="30"/>
      <c r="E30" s="38"/>
      <c r="F30" s="22">
        <f t="shared" si="1"/>
        <v>0</v>
      </c>
    </row>
    <row r="31" spans="1:6" x14ac:dyDescent="0.25">
      <c r="A31" s="44" t="s">
        <v>61</v>
      </c>
      <c r="B31" s="28" t="s">
        <v>60</v>
      </c>
      <c r="C31" s="29" t="s">
        <v>33</v>
      </c>
      <c r="D31" s="30"/>
      <c r="E31" s="38"/>
      <c r="F31" s="22">
        <f t="shared" si="1"/>
        <v>0</v>
      </c>
    </row>
    <row r="32" spans="1:6" x14ac:dyDescent="0.25">
      <c r="A32" s="44" t="s">
        <v>383</v>
      </c>
      <c r="B32" s="28" t="s">
        <v>62</v>
      </c>
      <c r="C32" s="25" t="s">
        <v>409</v>
      </c>
      <c r="D32" s="30"/>
      <c r="E32" s="38"/>
      <c r="F32" s="22">
        <f t="shared" si="1"/>
        <v>0</v>
      </c>
    </row>
    <row r="33" spans="1:6" x14ac:dyDescent="0.25">
      <c r="A33" s="46" t="s">
        <v>63</v>
      </c>
      <c r="B33" s="47" t="s">
        <v>64</v>
      </c>
      <c r="C33" s="48"/>
      <c r="D33" s="49"/>
      <c r="E33" s="50"/>
      <c r="F33" s="51"/>
    </row>
    <row r="34" spans="1:6" x14ac:dyDescent="0.25">
      <c r="A34" s="52" t="s">
        <v>65</v>
      </c>
      <c r="B34" s="53" t="s">
        <v>66</v>
      </c>
      <c r="C34" s="48"/>
      <c r="D34" s="49"/>
      <c r="E34" s="50"/>
      <c r="F34" s="51"/>
    </row>
    <row r="35" spans="1:6" x14ac:dyDescent="0.25">
      <c r="A35" s="52" t="s">
        <v>67</v>
      </c>
      <c r="B35" s="54" t="s">
        <v>68</v>
      </c>
      <c r="C35" s="55" t="s">
        <v>33</v>
      </c>
      <c r="D35" s="56"/>
      <c r="E35" s="57"/>
      <c r="F35" s="22">
        <f>+D35*E35</f>
        <v>0</v>
      </c>
    </row>
    <row r="36" spans="1:6" x14ac:dyDescent="0.25">
      <c r="A36" s="52" t="s">
        <v>69</v>
      </c>
      <c r="B36" s="54" t="s">
        <v>70</v>
      </c>
      <c r="C36" s="55" t="s">
        <v>33</v>
      </c>
      <c r="D36" s="56"/>
      <c r="E36" s="57"/>
      <c r="F36" s="22">
        <f>+D36*E36</f>
        <v>0</v>
      </c>
    </row>
    <row r="37" spans="1:6" x14ac:dyDescent="0.25">
      <c r="A37" s="52" t="s">
        <v>71</v>
      </c>
      <c r="B37" s="54" t="s">
        <v>72</v>
      </c>
      <c r="C37" s="55" t="s">
        <v>33</v>
      </c>
      <c r="D37" s="56"/>
      <c r="E37" s="57"/>
      <c r="F37" s="22">
        <f>+D37*E37</f>
        <v>0</v>
      </c>
    </row>
    <row r="38" spans="1:6" x14ac:dyDescent="0.25">
      <c r="A38" s="52" t="s">
        <v>73</v>
      </c>
      <c r="B38" s="58" t="s">
        <v>74</v>
      </c>
      <c r="C38" s="59" t="s">
        <v>33</v>
      </c>
      <c r="D38" s="60"/>
      <c r="E38" s="61"/>
      <c r="F38" s="62">
        <f>+D38*E38</f>
        <v>0</v>
      </c>
    </row>
    <row r="39" spans="1:6" x14ac:dyDescent="0.25">
      <c r="A39" s="52" t="s">
        <v>75</v>
      </c>
      <c r="B39" s="53" t="s">
        <v>76</v>
      </c>
      <c r="C39" s="48"/>
      <c r="D39" s="49"/>
      <c r="E39" s="50"/>
      <c r="F39" s="51"/>
    </row>
    <row r="40" spans="1:6" x14ac:dyDescent="0.25">
      <c r="A40" s="52" t="s">
        <v>77</v>
      </c>
      <c r="B40" s="63" t="s">
        <v>78</v>
      </c>
      <c r="C40" s="29" t="s">
        <v>33</v>
      </c>
      <c r="D40" s="30"/>
      <c r="E40" s="38"/>
      <c r="F40" s="22">
        <f>+D40*E40</f>
        <v>0</v>
      </c>
    </row>
    <row r="41" spans="1:6" x14ac:dyDescent="0.25">
      <c r="A41" s="52" t="s">
        <v>79</v>
      </c>
      <c r="B41" s="63" t="s">
        <v>48</v>
      </c>
      <c r="C41" s="29" t="s">
        <v>33</v>
      </c>
      <c r="D41" s="30"/>
      <c r="E41" s="38"/>
      <c r="F41" s="22">
        <f>+D41*E41</f>
        <v>0</v>
      </c>
    </row>
    <row r="42" spans="1:6" x14ac:dyDescent="0.25">
      <c r="A42" s="52" t="s">
        <v>80</v>
      </c>
      <c r="B42" s="63" t="s">
        <v>50</v>
      </c>
      <c r="C42" s="29" t="s">
        <v>33</v>
      </c>
      <c r="D42" s="30"/>
      <c r="E42" s="38"/>
      <c r="F42" s="22">
        <f>+D42*E42</f>
        <v>0</v>
      </c>
    </row>
    <row r="43" spans="1:6" x14ac:dyDescent="0.25">
      <c r="A43" s="52" t="s">
        <v>81</v>
      </c>
      <c r="B43" s="53" t="s">
        <v>82</v>
      </c>
      <c r="C43" s="48"/>
      <c r="D43" s="49"/>
      <c r="E43" s="50"/>
      <c r="F43" s="51"/>
    </row>
    <row r="44" spans="1:6" x14ac:dyDescent="0.25">
      <c r="A44" s="52" t="s">
        <v>83</v>
      </c>
      <c r="B44" s="64" t="s">
        <v>84</v>
      </c>
      <c r="C44" s="36" t="s">
        <v>33</v>
      </c>
      <c r="D44" s="37"/>
      <c r="E44" s="38"/>
      <c r="F44" s="22">
        <f>+D44*E44</f>
        <v>0</v>
      </c>
    </row>
    <row r="45" spans="1:6" x14ac:dyDescent="0.25">
      <c r="A45" s="46" t="s">
        <v>85</v>
      </c>
      <c r="B45" s="65" t="s">
        <v>408</v>
      </c>
      <c r="C45" s="41"/>
      <c r="D45" s="42"/>
      <c r="E45" s="66"/>
      <c r="F45" s="43"/>
    </row>
    <row r="46" spans="1:6" x14ac:dyDescent="0.25">
      <c r="A46" s="52" t="s">
        <v>386</v>
      </c>
      <c r="B46" s="28" t="s">
        <v>384</v>
      </c>
      <c r="C46" s="29" t="s">
        <v>33</v>
      </c>
      <c r="D46" s="30"/>
      <c r="E46" s="38"/>
      <c r="F46" s="45">
        <f>+D46*E46</f>
        <v>0</v>
      </c>
    </row>
    <row r="47" spans="1:6" x14ac:dyDescent="0.25">
      <c r="A47" s="52" t="s">
        <v>387</v>
      </c>
      <c r="B47" s="28" t="s">
        <v>385</v>
      </c>
      <c r="C47" s="29" t="s">
        <v>33</v>
      </c>
      <c r="D47" s="30"/>
      <c r="E47" s="38"/>
      <c r="F47" s="45">
        <f>+D47*E47</f>
        <v>0</v>
      </c>
    </row>
    <row r="48" spans="1:6" x14ac:dyDescent="0.25">
      <c r="A48" s="52" t="s">
        <v>394</v>
      </c>
      <c r="B48" s="28" t="s">
        <v>395</v>
      </c>
      <c r="C48" s="41"/>
      <c r="D48" s="42"/>
      <c r="E48" s="66"/>
      <c r="F48" s="43"/>
    </row>
    <row r="49" spans="1:6" x14ac:dyDescent="0.25">
      <c r="A49" s="52" t="s">
        <v>396</v>
      </c>
      <c r="B49" s="63" t="s">
        <v>399</v>
      </c>
      <c r="C49" s="29" t="s">
        <v>33</v>
      </c>
      <c r="D49" s="30"/>
      <c r="E49" s="38"/>
      <c r="F49" s="45">
        <f>+D49*E49</f>
        <v>0</v>
      </c>
    </row>
    <row r="50" spans="1:6" x14ac:dyDescent="0.25">
      <c r="A50" s="52" t="s">
        <v>397</v>
      </c>
      <c r="B50" s="63" t="s">
        <v>400</v>
      </c>
      <c r="C50" s="29" t="s">
        <v>33</v>
      </c>
      <c r="D50" s="30"/>
      <c r="E50" s="38"/>
      <c r="F50" s="45">
        <f>+D50*E50</f>
        <v>0</v>
      </c>
    </row>
    <row r="51" spans="1:6" x14ac:dyDescent="0.25">
      <c r="A51" s="52" t="s">
        <v>398</v>
      </c>
      <c r="B51" s="63" t="s">
        <v>388</v>
      </c>
      <c r="C51" s="29" t="s">
        <v>33</v>
      </c>
      <c r="D51" s="30"/>
      <c r="E51" s="38"/>
      <c r="F51" s="45">
        <f>+D51*E51</f>
        <v>0</v>
      </c>
    </row>
    <row r="52" spans="1:6" x14ac:dyDescent="0.25">
      <c r="A52" s="52" t="s">
        <v>403</v>
      </c>
      <c r="B52" s="63" t="s">
        <v>401</v>
      </c>
      <c r="C52" s="29" t="s">
        <v>33</v>
      </c>
      <c r="D52" s="30"/>
      <c r="E52" s="38"/>
      <c r="F52" s="45">
        <f>+D52*E52</f>
        <v>0</v>
      </c>
    </row>
    <row r="53" spans="1:6" x14ac:dyDescent="0.25">
      <c r="A53" s="52" t="s">
        <v>404</v>
      </c>
      <c r="B53" s="63" t="s">
        <v>402</v>
      </c>
      <c r="C53" s="29" t="s">
        <v>33</v>
      </c>
      <c r="D53" s="30"/>
      <c r="E53" s="38"/>
      <c r="F53" s="45">
        <f>+D53*E53</f>
        <v>0</v>
      </c>
    </row>
    <row r="54" spans="1:6" x14ac:dyDescent="0.25">
      <c r="A54" s="46" t="s">
        <v>86</v>
      </c>
      <c r="B54" s="65" t="s">
        <v>87</v>
      </c>
      <c r="C54" s="29"/>
      <c r="D54" s="30"/>
      <c r="E54" s="67"/>
      <c r="F54" s="68"/>
    </row>
    <row r="55" spans="1:6" x14ac:dyDescent="0.25">
      <c r="A55" s="52" t="s">
        <v>88</v>
      </c>
      <c r="B55" s="69" t="s">
        <v>89</v>
      </c>
      <c r="C55" s="29" t="s">
        <v>33</v>
      </c>
      <c r="D55" s="30"/>
      <c r="E55" s="70"/>
      <c r="F55" s="22">
        <f>+D55*E55</f>
        <v>0</v>
      </c>
    </row>
    <row r="56" spans="1:6" x14ac:dyDescent="0.25">
      <c r="A56" s="52" t="s">
        <v>90</v>
      </c>
      <c r="B56" s="69" t="s">
        <v>91</v>
      </c>
      <c r="C56" s="29" t="s">
        <v>30</v>
      </c>
      <c r="D56" s="30"/>
      <c r="E56" s="70"/>
      <c r="F56" s="22">
        <f>+D56*E56</f>
        <v>0</v>
      </c>
    </row>
    <row r="57" spans="1:6" x14ac:dyDescent="0.25">
      <c r="A57" s="52" t="s">
        <v>92</v>
      </c>
      <c r="B57" s="69" t="s">
        <v>406</v>
      </c>
      <c r="C57" s="29" t="s">
        <v>33</v>
      </c>
      <c r="D57" s="30"/>
      <c r="E57" s="70"/>
      <c r="F57" s="22">
        <f>+D57*E57</f>
        <v>0</v>
      </c>
    </row>
    <row r="58" spans="1:6" x14ac:dyDescent="0.25">
      <c r="A58" s="52" t="s">
        <v>93</v>
      </c>
      <c r="B58" s="69" t="s">
        <v>405</v>
      </c>
      <c r="C58" s="29" t="s">
        <v>409</v>
      </c>
      <c r="D58" s="30"/>
      <c r="E58" s="70"/>
      <c r="F58" s="22">
        <f>+D58*E58</f>
        <v>0</v>
      </c>
    </row>
    <row r="59" spans="1:6" x14ac:dyDescent="0.25">
      <c r="A59" s="52" t="s">
        <v>389</v>
      </c>
      <c r="B59" s="69" t="s">
        <v>94</v>
      </c>
      <c r="C59" s="29" t="s">
        <v>33</v>
      </c>
      <c r="D59" s="30"/>
      <c r="E59" s="70"/>
      <c r="F59" s="22">
        <f>+D59*E59</f>
        <v>0</v>
      </c>
    </row>
    <row r="60" spans="1:6" x14ac:dyDescent="0.25">
      <c r="A60" s="71" t="s">
        <v>95</v>
      </c>
      <c r="B60" s="72" t="s">
        <v>96</v>
      </c>
      <c r="C60" s="73"/>
      <c r="D60" s="74"/>
      <c r="E60" s="75"/>
      <c r="F60" s="51"/>
    </row>
    <row r="61" spans="1:6" x14ac:dyDescent="0.25">
      <c r="A61" s="44" t="s">
        <v>97</v>
      </c>
      <c r="B61" s="76" t="s">
        <v>98</v>
      </c>
      <c r="C61" s="29" t="s">
        <v>409</v>
      </c>
      <c r="D61" s="30"/>
      <c r="E61" s="38"/>
      <c r="F61" s="22">
        <f t="shared" ref="F61:F65" si="2">+D61*E61</f>
        <v>0</v>
      </c>
    </row>
    <row r="62" spans="1:6" x14ac:dyDescent="0.25">
      <c r="A62" s="44" t="s">
        <v>99</v>
      </c>
      <c r="B62" s="76" t="s">
        <v>100</v>
      </c>
      <c r="C62" s="29" t="s">
        <v>30</v>
      </c>
      <c r="D62" s="30"/>
      <c r="E62" s="38"/>
      <c r="F62" s="22">
        <f t="shared" si="2"/>
        <v>0</v>
      </c>
    </row>
    <row r="63" spans="1:6" x14ac:dyDescent="0.25">
      <c r="A63" s="44" t="s">
        <v>101</v>
      </c>
      <c r="B63" s="76" t="s">
        <v>102</v>
      </c>
      <c r="C63" s="29" t="s">
        <v>36</v>
      </c>
      <c r="D63" s="30"/>
      <c r="E63" s="38"/>
      <c r="F63" s="22">
        <f t="shared" si="2"/>
        <v>0</v>
      </c>
    </row>
    <row r="64" spans="1:6" x14ac:dyDescent="0.25">
      <c r="A64" s="44" t="s">
        <v>103</v>
      </c>
      <c r="B64" s="76" t="s">
        <v>104</v>
      </c>
      <c r="C64" s="29" t="s">
        <v>33</v>
      </c>
      <c r="D64" s="30"/>
      <c r="E64" s="38"/>
      <c r="F64" s="22">
        <f t="shared" si="2"/>
        <v>0</v>
      </c>
    </row>
    <row r="65" spans="1:6" x14ac:dyDescent="0.25">
      <c r="A65" s="44" t="s">
        <v>105</v>
      </c>
      <c r="B65" s="76" t="s">
        <v>106</v>
      </c>
      <c r="C65" s="29" t="s">
        <v>33</v>
      </c>
      <c r="D65" s="30"/>
      <c r="E65" s="38"/>
      <c r="F65" s="22">
        <f t="shared" si="2"/>
        <v>0</v>
      </c>
    </row>
    <row r="66" spans="1:6" x14ac:dyDescent="0.25">
      <c r="A66" s="77" t="s">
        <v>107</v>
      </c>
      <c r="B66" s="78" t="s">
        <v>108</v>
      </c>
      <c r="C66" s="79"/>
      <c r="D66" s="80"/>
      <c r="E66" s="81"/>
      <c r="F66" s="82"/>
    </row>
    <row r="67" spans="1:6" x14ac:dyDescent="0.25">
      <c r="A67" s="44" t="s">
        <v>109</v>
      </c>
      <c r="B67" s="76" t="s">
        <v>110</v>
      </c>
      <c r="C67" s="29" t="s">
        <v>409</v>
      </c>
      <c r="D67" s="30"/>
      <c r="E67" s="38"/>
      <c r="F67" s="22">
        <f>+D67*E67</f>
        <v>0</v>
      </c>
    </row>
    <row r="68" spans="1:6" x14ac:dyDescent="0.25">
      <c r="A68" s="44" t="s">
        <v>111</v>
      </c>
      <c r="B68" s="76" t="s">
        <v>112</v>
      </c>
      <c r="C68" s="29" t="s">
        <v>409</v>
      </c>
      <c r="D68" s="30"/>
      <c r="E68" s="38"/>
      <c r="F68" s="22">
        <f>+D68*E68</f>
        <v>0</v>
      </c>
    </row>
    <row r="69" spans="1:6" x14ac:dyDescent="0.25">
      <c r="A69" s="44" t="s">
        <v>113</v>
      </c>
      <c r="B69" s="76" t="s">
        <v>114</v>
      </c>
      <c r="C69" s="29" t="s">
        <v>409</v>
      </c>
      <c r="D69" s="30"/>
      <c r="E69" s="38"/>
      <c r="F69" s="22">
        <f>+D69*E69</f>
        <v>0</v>
      </c>
    </row>
    <row r="70" spans="1:6" x14ac:dyDescent="0.25">
      <c r="A70" s="44" t="s">
        <v>115</v>
      </c>
      <c r="B70" s="76" t="s">
        <v>116</v>
      </c>
      <c r="C70" s="29" t="s">
        <v>36</v>
      </c>
      <c r="D70" s="30"/>
      <c r="E70" s="38"/>
      <c r="F70" s="22">
        <f>+D70*E70</f>
        <v>0</v>
      </c>
    </row>
    <row r="71" spans="1:6" x14ac:dyDescent="0.25">
      <c r="A71" s="44" t="s">
        <v>117</v>
      </c>
      <c r="B71" s="76" t="s">
        <v>118</v>
      </c>
      <c r="C71" s="29" t="s">
        <v>33</v>
      </c>
      <c r="D71" s="30"/>
      <c r="E71" s="38"/>
      <c r="F71" s="22">
        <f>+D71*E71</f>
        <v>0</v>
      </c>
    </row>
    <row r="72" spans="1:6" x14ac:dyDescent="0.25">
      <c r="A72" s="83" t="s">
        <v>119</v>
      </c>
      <c r="B72" s="65" t="s">
        <v>377</v>
      </c>
      <c r="C72" s="48"/>
      <c r="D72" s="49"/>
      <c r="E72" s="50"/>
      <c r="F72" s="51"/>
    </row>
    <row r="73" spans="1:6" x14ac:dyDescent="0.25">
      <c r="A73" s="44" t="s">
        <v>120</v>
      </c>
      <c r="B73" s="84" t="s">
        <v>378</v>
      </c>
      <c r="C73" s="48"/>
      <c r="D73" s="49"/>
      <c r="E73" s="50"/>
      <c r="F73" s="51"/>
    </row>
    <row r="74" spans="1:6" x14ac:dyDescent="0.25">
      <c r="A74" s="85" t="s">
        <v>121</v>
      </c>
      <c r="B74" s="86" t="s">
        <v>122</v>
      </c>
      <c r="C74" s="29" t="s">
        <v>409</v>
      </c>
      <c r="D74" s="30"/>
      <c r="E74" s="38"/>
      <c r="F74" s="22">
        <f t="shared" ref="F74:F86" si="3">+D74*E74</f>
        <v>0</v>
      </c>
    </row>
    <row r="75" spans="1:6" x14ac:dyDescent="0.25">
      <c r="A75" s="85" t="s">
        <v>123</v>
      </c>
      <c r="B75" s="86" t="s">
        <v>124</v>
      </c>
      <c r="C75" s="29" t="s">
        <v>409</v>
      </c>
      <c r="D75" s="30"/>
      <c r="E75" s="38"/>
      <c r="F75" s="22">
        <f t="shared" si="3"/>
        <v>0</v>
      </c>
    </row>
    <row r="76" spans="1:6" x14ac:dyDescent="0.25">
      <c r="A76" s="85" t="s">
        <v>125</v>
      </c>
      <c r="B76" s="86" t="s">
        <v>126</v>
      </c>
      <c r="C76" s="29" t="s">
        <v>409</v>
      </c>
      <c r="D76" s="30"/>
      <c r="E76" s="38"/>
      <c r="F76" s="22">
        <f t="shared" si="3"/>
        <v>0</v>
      </c>
    </row>
    <row r="77" spans="1:6" x14ac:dyDescent="0.25">
      <c r="A77" s="85" t="s">
        <v>127</v>
      </c>
      <c r="B77" s="86" t="s">
        <v>128</v>
      </c>
      <c r="C77" s="29" t="s">
        <v>409</v>
      </c>
      <c r="D77" s="30"/>
      <c r="E77" s="38"/>
      <c r="F77" s="22">
        <f t="shared" si="3"/>
        <v>0</v>
      </c>
    </row>
    <row r="78" spans="1:6" x14ac:dyDescent="0.25">
      <c r="A78" s="85" t="s">
        <v>129</v>
      </c>
      <c r="B78" s="86" t="s">
        <v>130</v>
      </c>
      <c r="C78" s="29" t="s">
        <v>409</v>
      </c>
      <c r="D78" s="30"/>
      <c r="E78" s="38"/>
      <c r="F78" s="22">
        <f t="shared" si="3"/>
        <v>0</v>
      </c>
    </row>
    <row r="79" spans="1:6" x14ac:dyDescent="0.25">
      <c r="A79" s="85" t="s">
        <v>131</v>
      </c>
      <c r="B79" s="86" t="s">
        <v>132</v>
      </c>
      <c r="C79" s="29" t="s">
        <v>409</v>
      </c>
      <c r="D79" s="30"/>
      <c r="E79" s="38"/>
      <c r="F79" s="22">
        <f t="shared" si="3"/>
        <v>0</v>
      </c>
    </row>
    <row r="80" spans="1:6" x14ac:dyDescent="0.25">
      <c r="A80" s="85" t="s">
        <v>133</v>
      </c>
      <c r="B80" s="86" t="s">
        <v>134</v>
      </c>
      <c r="C80" s="29" t="s">
        <v>409</v>
      </c>
      <c r="D80" s="30"/>
      <c r="E80" s="38"/>
      <c r="F80" s="22">
        <f t="shared" si="3"/>
        <v>0</v>
      </c>
    </row>
    <row r="81" spans="1:8" x14ac:dyDescent="0.25">
      <c r="A81" s="85" t="s">
        <v>135</v>
      </c>
      <c r="B81" s="86" t="s">
        <v>136</v>
      </c>
      <c r="C81" s="29" t="s">
        <v>409</v>
      </c>
      <c r="D81" s="30"/>
      <c r="E81" s="38"/>
      <c r="F81" s="22">
        <f t="shared" si="3"/>
        <v>0</v>
      </c>
    </row>
    <row r="82" spans="1:8" x14ac:dyDescent="0.25">
      <c r="A82" s="85" t="s">
        <v>137</v>
      </c>
      <c r="B82" s="86" t="s">
        <v>138</v>
      </c>
      <c r="C82" s="29" t="s">
        <v>409</v>
      </c>
      <c r="D82" s="30"/>
      <c r="E82" s="38"/>
      <c r="F82" s="22">
        <f t="shared" si="3"/>
        <v>0</v>
      </c>
    </row>
    <row r="83" spans="1:8" x14ac:dyDescent="0.25">
      <c r="A83" s="85" t="s">
        <v>139</v>
      </c>
      <c r="B83" s="86" t="s">
        <v>140</v>
      </c>
      <c r="C83" s="29" t="s">
        <v>409</v>
      </c>
      <c r="D83" s="30"/>
      <c r="E83" s="38"/>
      <c r="F83" s="22">
        <f t="shared" si="3"/>
        <v>0</v>
      </c>
    </row>
    <row r="84" spans="1:8" x14ac:dyDescent="0.25">
      <c r="A84" s="85" t="s">
        <v>141</v>
      </c>
      <c r="B84" s="87" t="s">
        <v>376</v>
      </c>
      <c r="C84" s="29" t="s">
        <v>409</v>
      </c>
      <c r="D84" s="30"/>
      <c r="E84" s="38"/>
      <c r="F84" s="22">
        <f t="shared" si="3"/>
        <v>0</v>
      </c>
    </row>
    <row r="85" spans="1:8" x14ac:dyDescent="0.25">
      <c r="A85" s="85" t="s">
        <v>142</v>
      </c>
      <c r="B85" s="87" t="s">
        <v>143</v>
      </c>
      <c r="C85" s="29" t="s">
        <v>33</v>
      </c>
      <c r="D85" s="30"/>
      <c r="E85" s="38"/>
      <c r="F85" s="22">
        <f t="shared" si="3"/>
        <v>0</v>
      </c>
    </row>
    <row r="86" spans="1:8" x14ac:dyDescent="0.25">
      <c r="A86" s="85" t="s">
        <v>144</v>
      </c>
      <c r="B86" s="87" t="s">
        <v>145</v>
      </c>
      <c r="C86" s="29" t="s">
        <v>33</v>
      </c>
      <c r="D86" s="30"/>
      <c r="E86" s="38"/>
      <c r="F86" s="22">
        <f t="shared" si="3"/>
        <v>0</v>
      </c>
    </row>
    <row r="87" spans="1:8" x14ac:dyDescent="0.25">
      <c r="A87" s="85" t="s">
        <v>146</v>
      </c>
      <c r="B87" s="84" t="s">
        <v>382</v>
      </c>
      <c r="C87" s="88"/>
      <c r="D87" s="89"/>
      <c r="E87" s="90"/>
      <c r="F87" s="91"/>
    </row>
    <row r="88" spans="1:8" ht="15.75" thickBot="1" x14ac:dyDescent="0.3">
      <c r="A88" s="208" t="s">
        <v>147</v>
      </c>
      <c r="B88" s="209" t="s">
        <v>148</v>
      </c>
      <c r="C88" s="210" t="s">
        <v>409</v>
      </c>
      <c r="D88" s="211"/>
      <c r="E88" s="212"/>
      <c r="F88" s="213">
        <f t="shared" ref="F88:F96" si="4">+D88*E88</f>
        <v>0</v>
      </c>
    </row>
    <row r="89" spans="1:8" x14ac:dyDescent="0.25">
      <c r="A89" s="214" t="s">
        <v>149</v>
      </c>
      <c r="B89" s="215" t="s">
        <v>150</v>
      </c>
      <c r="C89" s="216" t="s">
        <v>409</v>
      </c>
      <c r="D89" s="217"/>
      <c r="E89" s="218"/>
      <c r="F89" s="219">
        <f t="shared" si="4"/>
        <v>0</v>
      </c>
    </row>
    <row r="90" spans="1:8" x14ac:dyDescent="0.25">
      <c r="A90" s="85" t="s">
        <v>151</v>
      </c>
      <c r="B90" s="87" t="s">
        <v>152</v>
      </c>
      <c r="C90" s="29" t="s">
        <v>409</v>
      </c>
      <c r="D90" s="30"/>
      <c r="E90" s="38"/>
      <c r="F90" s="22">
        <f t="shared" si="4"/>
        <v>0</v>
      </c>
      <c r="H90" s="207"/>
    </row>
    <row r="91" spans="1:8" x14ac:dyDescent="0.25">
      <c r="A91" s="85" t="s">
        <v>153</v>
      </c>
      <c r="B91" s="87" t="s">
        <v>154</v>
      </c>
      <c r="C91" s="29" t="s">
        <v>409</v>
      </c>
      <c r="D91" s="30"/>
      <c r="E91" s="38"/>
      <c r="F91" s="22">
        <f t="shared" si="4"/>
        <v>0</v>
      </c>
    </row>
    <row r="92" spans="1:8" x14ac:dyDescent="0.25">
      <c r="A92" s="85" t="s">
        <v>155</v>
      </c>
      <c r="B92" s="86" t="s">
        <v>134</v>
      </c>
      <c r="C92" s="29" t="s">
        <v>409</v>
      </c>
      <c r="D92" s="30"/>
      <c r="E92" s="38"/>
      <c r="F92" s="22">
        <f t="shared" si="4"/>
        <v>0</v>
      </c>
      <c r="H92" s="207"/>
    </row>
    <row r="93" spans="1:8" x14ac:dyDescent="0.25">
      <c r="A93" s="85" t="s">
        <v>156</v>
      </c>
      <c r="B93" s="86" t="s">
        <v>136</v>
      </c>
      <c r="C93" s="29" t="s">
        <v>409</v>
      </c>
      <c r="D93" s="30"/>
      <c r="E93" s="38"/>
      <c r="F93" s="22">
        <f t="shared" si="4"/>
        <v>0</v>
      </c>
    </row>
    <row r="94" spans="1:8" x14ac:dyDescent="0.25">
      <c r="A94" s="85" t="s">
        <v>157</v>
      </c>
      <c r="B94" s="86" t="s">
        <v>138</v>
      </c>
      <c r="C94" s="29" t="s">
        <v>409</v>
      </c>
      <c r="D94" s="30"/>
      <c r="E94" s="38"/>
      <c r="F94" s="22">
        <f t="shared" si="4"/>
        <v>0</v>
      </c>
      <c r="H94" s="207"/>
    </row>
    <row r="95" spans="1:8" x14ac:dyDescent="0.25">
      <c r="A95" s="85" t="s">
        <v>158</v>
      </c>
      <c r="B95" s="87" t="s">
        <v>375</v>
      </c>
      <c r="C95" s="29" t="s">
        <v>409</v>
      </c>
      <c r="D95" s="30"/>
      <c r="E95" s="38"/>
      <c r="F95" s="22">
        <f t="shared" si="4"/>
        <v>0</v>
      </c>
    </row>
    <row r="96" spans="1:8" x14ac:dyDescent="0.25">
      <c r="A96" s="85" t="s">
        <v>159</v>
      </c>
      <c r="B96" s="87" t="s">
        <v>381</v>
      </c>
      <c r="C96" s="29" t="s">
        <v>409</v>
      </c>
      <c r="D96" s="30"/>
      <c r="E96" s="38"/>
      <c r="F96" s="22">
        <f t="shared" si="4"/>
        <v>0</v>
      </c>
    </row>
    <row r="97" spans="1:6" x14ac:dyDescent="0.25">
      <c r="A97" s="44" t="s">
        <v>160</v>
      </c>
      <c r="B97" s="92" t="s">
        <v>380</v>
      </c>
      <c r="C97" s="48"/>
      <c r="D97" s="49"/>
      <c r="E97" s="50"/>
      <c r="F97" s="51"/>
    </row>
    <row r="98" spans="1:6" x14ac:dyDescent="0.25">
      <c r="A98" s="85" t="s">
        <v>161</v>
      </c>
      <c r="B98" s="87" t="s">
        <v>148</v>
      </c>
      <c r="C98" s="29" t="s">
        <v>409</v>
      </c>
      <c r="D98" s="30"/>
      <c r="E98" s="38"/>
      <c r="F98" s="22">
        <f t="shared" ref="F98:F106" si="5">+D98*E98</f>
        <v>0</v>
      </c>
    </row>
    <row r="99" spans="1:6" x14ac:dyDescent="0.25">
      <c r="A99" s="85" t="s">
        <v>162</v>
      </c>
      <c r="B99" s="87" t="s">
        <v>374</v>
      </c>
      <c r="C99" s="29" t="s">
        <v>409</v>
      </c>
      <c r="D99" s="30"/>
      <c r="E99" s="38"/>
      <c r="F99" s="22">
        <f t="shared" si="5"/>
        <v>0</v>
      </c>
    </row>
    <row r="100" spans="1:6" x14ac:dyDescent="0.25">
      <c r="A100" s="85" t="s">
        <v>163</v>
      </c>
      <c r="B100" s="87" t="s">
        <v>152</v>
      </c>
      <c r="C100" s="29" t="s">
        <v>409</v>
      </c>
      <c r="D100" s="30"/>
      <c r="E100" s="38"/>
      <c r="F100" s="22">
        <f t="shared" si="5"/>
        <v>0</v>
      </c>
    </row>
    <row r="101" spans="1:6" x14ac:dyDescent="0.25">
      <c r="A101" s="85" t="s">
        <v>164</v>
      </c>
      <c r="B101" s="87" t="s">
        <v>154</v>
      </c>
      <c r="C101" s="29" t="s">
        <v>409</v>
      </c>
      <c r="D101" s="30"/>
      <c r="E101" s="38"/>
      <c r="F101" s="22">
        <f t="shared" si="5"/>
        <v>0</v>
      </c>
    </row>
    <row r="102" spans="1:6" x14ac:dyDescent="0.25">
      <c r="A102" s="85" t="s">
        <v>165</v>
      </c>
      <c r="B102" s="86" t="s">
        <v>134</v>
      </c>
      <c r="C102" s="29" t="s">
        <v>409</v>
      </c>
      <c r="D102" s="30"/>
      <c r="E102" s="38"/>
      <c r="F102" s="22">
        <f t="shared" si="5"/>
        <v>0</v>
      </c>
    </row>
    <row r="103" spans="1:6" x14ac:dyDescent="0.25">
      <c r="A103" s="85" t="s">
        <v>166</v>
      </c>
      <c r="B103" s="86" t="s">
        <v>136</v>
      </c>
      <c r="C103" s="29" t="s">
        <v>409</v>
      </c>
      <c r="D103" s="30"/>
      <c r="E103" s="38"/>
      <c r="F103" s="22">
        <f t="shared" si="5"/>
        <v>0</v>
      </c>
    </row>
    <row r="104" spans="1:6" x14ac:dyDescent="0.25">
      <c r="A104" s="85" t="s">
        <v>167</v>
      </c>
      <c r="B104" s="86" t="s">
        <v>138</v>
      </c>
      <c r="C104" s="29" t="s">
        <v>409</v>
      </c>
      <c r="D104" s="30"/>
      <c r="E104" s="38"/>
      <c r="F104" s="22">
        <f t="shared" si="5"/>
        <v>0</v>
      </c>
    </row>
    <row r="105" spans="1:6" x14ac:dyDescent="0.25">
      <c r="A105" s="85" t="s">
        <v>168</v>
      </c>
      <c r="B105" s="87" t="s">
        <v>375</v>
      </c>
      <c r="C105" s="29" t="s">
        <v>409</v>
      </c>
      <c r="D105" s="30"/>
      <c r="E105" s="38"/>
      <c r="F105" s="22">
        <f t="shared" si="5"/>
        <v>0</v>
      </c>
    </row>
    <row r="106" spans="1:6" x14ac:dyDescent="0.25">
      <c r="A106" s="85" t="s">
        <v>169</v>
      </c>
      <c r="B106" s="87" t="s">
        <v>381</v>
      </c>
      <c r="C106" s="29" t="s">
        <v>409</v>
      </c>
      <c r="D106" s="30"/>
      <c r="E106" s="38"/>
      <c r="F106" s="22">
        <f t="shared" si="5"/>
        <v>0</v>
      </c>
    </row>
    <row r="107" spans="1:6" x14ac:dyDescent="0.25">
      <c r="A107" s="44" t="s">
        <v>170</v>
      </c>
      <c r="B107" s="92" t="s">
        <v>171</v>
      </c>
      <c r="C107" s="48"/>
      <c r="D107" s="49"/>
      <c r="E107" s="50"/>
      <c r="F107" s="51"/>
    </row>
    <row r="108" spans="1:6" x14ac:dyDescent="0.25">
      <c r="A108" s="31" t="s">
        <v>172</v>
      </c>
      <c r="B108" s="86" t="s">
        <v>122</v>
      </c>
      <c r="C108" s="29" t="s">
        <v>409</v>
      </c>
      <c r="D108" s="30"/>
      <c r="E108" s="38"/>
      <c r="F108" s="22">
        <f t="shared" ref="F108:F114" si="6">+D108*E108</f>
        <v>0</v>
      </c>
    </row>
    <row r="109" spans="1:6" x14ac:dyDescent="0.25">
      <c r="A109" s="31" t="s">
        <v>173</v>
      </c>
      <c r="B109" s="87" t="s">
        <v>174</v>
      </c>
      <c r="C109" s="29" t="s">
        <v>409</v>
      </c>
      <c r="D109" s="30"/>
      <c r="E109" s="38"/>
      <c r="F109" s="22">
        <f t="shared" si="6"/>
        <v>0</v>
      </c>
    </row>
    <row r="110" spans="1:6" x14ac:dyDescent="0.25">
      <c r="A110" s="31" t="s">
        <v>175</v>
      </c>
      <c r="B110" s="87" t="s">
        <v>176</v>
      </c>
      <c r="C110" s="29" t="s">
        <v>409</v>
      </c>
      <c r="D110" s="30"/>
      <c r="E110" s="38"/>
      <c r="F110" s="22">
        <f t="shared" si="6"/>
        <v>0</v>
      </c>
    </row>
    <row r="111" spans="1:6" x14ac:dyDescent="0.25">
      <c r="A111" s="31" t="s">
        <v>177</v>
      </c>
      <c r="B111" s="86" t="s">
        <v>134</v>
      </c>
      <c r="C111" s="29" t="s">
        <v>409</v>
      </c>
      <c r="D111" s="30"/>
      <c r="E111" s="38"/>
      <c r="F111" s="22">
        <f t="shared" si="6"/>
        <v>0</v>
      </c>
    </row>
    <row r="112" spans="1:6" x14ac:dyDescent="0.25">
      <c r="A112" s="31" t="s">
        <v>178</v>
      </c>
      <c r="B112" s="86" t="s">
        <v>136</v>
      </c>
      <c r="C112" s="29" t="s">
        <v>409</v>
      </c>
      <c r="D112" s="30"/>
      <c r="E112" s="38"/>
      <c r="F112" s="22">
        <f t="shared" si="6"/>
        <v>0</v>
      </c>
    </row>
    <row r="113" spans="1:6" x14ac:dyDescent="0.25">
      <c r="A113" s="31" t="s">
        <v>179</v>
      </c>
      <c r="B113" s="86" t="s">
        <v>138</v>
      </c>
      <c r="C113" s="29" t="s">
        <v>409</v>
      </c>
      <c r="D113" s="30"/>
      <c r="E113" s="38"/>
      <c r="F113" s="22">
        <f t="shared" si="6"/>
        <v>0</v>
      </c>
    </row>
    <row r="114" spans="1:6" x14ac:dyDescent="0.25">
      <c r="A114" s="31" t="s">
        <v>180</v>
      </c>
      <c r="B114" s="93" t="s">
        <v>181</v>
      </c>
      <c r="C114" s="36" t="s">
        <v>409</v>
      </c>
      <c r="D114" s="37"/>
      <c r="E114" s="38"/>
      <c r="F114" s="22">
        <f t="shared" si="6"/>
        <v>0</v>
      </c>
    </row>
    <row r="115" spans="1:6" x14ac:dyDescent="0.25">
      <c r="A115" s="44" t="s">
        <v>182</v>
      </c>
      <c r="B115" s="92" t="s">
        <v>379</v>
      </c>
      <c r="C115" s="48"/>
      <c r="D115" s="49"/>
      <c r="E115" s="50"/>
      <c r="F115" s="51"/>
    </row>
    <row r="116" spans="1:6" x14ac:dyDescent="0.25">
      <c r="A116" s="96" t="s">
        <v>183</v>
      </c>
      <c r="B116" s="86" t="s">
        <v>122</v>
      </c>
      <c r="C116" s="29" t="s">
        <v>409</v>
      </c>
      <c r="D116" s="30"/>
      <c r="E116" s="38"/>
      <c r="F116" s="22">
        <f>+D116*E116</f>
        <v>0</v>
      </c>
    </row>
    <row r="117" spans="1:6" x14ac:dyDescent="0.25">
      <c r="A117" s="96" t="s">
        <v>184</v>
      </c>
      <c r="B117" s="87" t="s">
        <v>174</v>
      </c>
      <c r="C117" s="29" t="s">
        <v>409</v>
      </c>
      <c r="D117" s="30"/>
      <c r="E117" s="38"/>
      <c r="F117" s="22">
        <f t="shared" ref="F117:F121" si="7">+D117*E117</f>
        <v>0</v>
      </c>
    </row>
    <row r="118" spans="1:6" x14ac:dyDescent="0.25">
      <c r="A118" s="96" t="s">
        <v>185</v>
      </c>
      <c r="B118" s="86" t="s">
        <v>134</v>
      </c>
      <c r="C118" s="29" t="s">
        <v>409</v>
      </c>
      <c r="D118" s="30"/>
      <c r="E118" s="38"/>
      <c r="F118" s="22">
        <f t="shared" si="7"/>
        <v>0</v>
      </c>
    </row>
    <row r="119" spans="1:6" x14ac:dyDescent="0.25">
      <c r="A119" s="96" t="s">
        <v>186</v>
      </c>
      <c r="B119" s="86" t="s">
        <v>136</v>
      </c>
      <c r="C119" s="29" t="s">
        <v>409</v>
      </c>
      <c r="D119" s="30"/>
      <c r="E119" s="38"/>
      <c r="F119" s="22">
        <f t="shared" si="7"/>
        <v>0</v>
      </c>
    </row>
    <row r="120" spans="1:6" x14ac:dyDescent="0.25">
      <c r="A120" s="96" t="s">
        <v>187</v>
      </c>
      <c r="B120" s="86" t="s">
        <v>138</v>
      </c>
      <c r="C120" s="29" t="s">
        <v>409</v>
      </c>
      <c r="D120" s="30"/>
      <c r="E120" s="38"/>
      <c r="F120" s="22">
        <f t="shared" si="7"/>
        <v>0</v>
      </c>
    </row>
    <row r="121" spans="1:6" ht="15.75" thickBot="1" x14ac:dyDescent="0.3">
      <c r="A121" s="96" t="s">
        <v>188</v>
      </c>
      <c r="B121" s="87" t="s">
        <v>375</v>
      </c>
      <c r="C121" s="29" t="s">
        <v>409</v>
      </c>
      <c r="D121" s="30"/>
      <c r="E121" s="38"/>
      <c r="F121" s="22">
        <f t="shared" si="7"/>
        <v>0</v>
      </c>
    </row>
    <row r="122" spans="1:6" ht="15.75" thickBot="1" x14ac:dyDescent="0.3">
      <c r="A122" s="6">
        <v>3</v>
      </c>
      <c r="B122" s="7" t="s">
        <v>189</v>
      </c>
      <c r="C122" s="8"/>
      <c r="D122" s="9"/>
      <c r="E122" s="97"/>
      <c r="F122" s="98"/>
    </row>
    <row r="123" spans="1:6" x14ac:dyDescent="0.25">
      <c r="A123" s="99" t="s">
        <v>190</v>
      </c>
      <c r="B123" s="100" t="s">
        <v>191</v>
      </c>
      <c r="C123" s="101" t="s">
        <v>33</v>
      </c>
      <c r="D123" s="102"/>
      <c r="E123" s="103"/>
      <c r="F123" s="43">
        <f t="shared" ref="F123:F128" si="8">+D123*E123</f>
        <v>0</v>
      </c>
    </row>
    <row r="124" spans="1:6" x14ac:dyDescent="0.25">
      <c r="A124" s="39" t="s">
        <v>192</v>
      </c>
      <c r="B124" s="104" t="s">
        <v>193</v>
      </c>
      <c r="C124" s="105" t="s">
        <v>33</v>
      </c>
      <c r="D124" s="106"/>
      <c r="E124" s="66"/>
      <c r="F124" s="43">
        <f t="shared" si="8"/>
        <v>0</v>
      </c>
    </row>
    <row r="125" spans="1:6" x14ac:dyDescent="0.25">
      <c r="A125" s="39" t="s">
        <v>194</v>
      </c>
      <c r="B125" s="65" t="s">
        <v>195</v>
      </c>
      <c r="C125" s="41" t="s">
        <v>33</v>
      </c>
      <c r="D125" s="42"/>
      <c r="E125" s="66"/>
      <c r="F125" s="43">
        <f t="shared" si="8"/>
        <v>0</v>
      </c>
    </row>
    <row r="126" spans="1:6" x14ac:dyDescent="0.25">
      <c r="A126" s="39" t="s">
        <v>196</v>
      </c>
      <c r="B126" s="13" t="s">
        <v>197</v>
      </c>
      <c r="C126" s="105" t="s">
        <v>33</v>
      </c>
      <c r="D126" s="106"/>
      <c r="E126" s="66"/>
      <c r="F126" s="43">
        <f t="shared" si="8"/>
        <v>0</v>
      </c>
    </row>
    <row r="127" spans="1:6" x14ac:dyDescent="0.25">
      <c r="A127" s="39" t="s">
        <v>198</v>
      </c>
      <c r="B127" s="65" t="s">
        <v>199</v>
      </c>
      <c r="C127" s="41" t="s">
        <v>33</v>
      </c>
      <c r="D127" s="42"/>
      <c r="E127" s="66"/>
      <c r="F127" s="43">
        <f t="shared" si="8"/>
        <v>0</v>
      </c>
    </row>
    <row r="128" spans="1:6" ht="15.75" thickBot="1" x14ac:dyDescent="0.3">
      <c r="A128" s="39" t="s">
        <v>200</v>
      </c>
      <c r="B128" s="65" t="s">
        <v>201</v>
      </c>
      <c r="C128" s="41" t="s">
        <v>33</v>
      </c>
      <c r="D128" s="42"/>
      <c r="E128" s="66"/>
      <c r="F128" s="43">
        <f t="shared" si="8"/>
        <v>0</v>
      </c>
    </row>
    <row r="129" spans="1:6" ht="15.75" thickBot="1" x14ac:dyDescent="0.3">
      <c r="A129" s="6">
        <v>4</v>
      </c>
      <c r="B129" s="7" t="s">
        <v>202</v>
      </c>
      <c r="C129" s="8"/>
      <c r="D129" s="9"/>
      <c r="E129" s="10"/>
      <c r="F129" s="107"/>
    </row>
    <row r="130" spans="1:6" x14ac:dyDescent="0.25">
      <c r="A130" s="39" t="s">
        <v>203</v>
      </c>
      <c r="B130" s="40" t="s">
        <v>204</v>
      </c>
      <c r="C130" s="108"/>
      <c r="D130" s="109"/>
      <c r="E130" s="110"/>
      <c r="F130" s="111"/>
    </row>
    <row r="131" spans="1:6" x14ac:dyDescent="0.25">
      <c r="A131" s="44" t="s">
        <v>205</v>
      </c>
      <c r="B131" s="28" t="s">
        <v>206</v>
      </c>
      <c r="C131" s="112" t="s">
        <v>33</v>
      </c>
      <c r="D131" s="113"/>
      <c r="E131" s="114"/>
      <c r="F131" s="22">
        <f t="shared" ref="F131:F138" si="9">+D131*E131</f>
        <v>0</v>
      </c>
    </row>
    <row r="132" spans="1:6" x14ac:dyDescent="0.25">
      <c r="A132" s="44" t="s">
        <v>207</v>
      </c>
      <c r="B132" s="28" t="s">
        <v>208</v>
      </c>
      <c r="C132" s="112" t="s">
        <v>33</v>
      </c>
      <c r="D132" s="113"/>
      <c r="E132" s="114"/>
      <c r="F132" s="22">
        <f t="shared" si="9"/>
        <v>0</v>
      </c>
    </row>
    <row r="133" spans="1:6" x14ac:dyDescent="0.25">
      <c r="A133" s="44" t="s">
        <v>209</v>
      </c>
      <c r="B133" s="28" t="s">
        <v>210</v>
      </c>
      <c r="C133" s="112" t="s">
        <v>33</v>
      </c>
      <c r="D133" s="113"/>
      <c r="E133" s="114"/>
      <c r="F133" s="22">
        <f t="shared" si="9"/>
        <v>0</v>
      </c>
    </row>
    <row r="134" spans="1:6" x14ac:dyDescent="0.25">
      <c r="A134" s="44" t="s">
        <v>211</v>
      </c>
      <c r="B134" s="28" t="s">
        <v>212</v>
      </c>
      <c r="C134" s="112" t="s">
        <v>33</v>
      </c>
      <c r="D134" s="113"/>
      <c r="E134" s="114"/>
      <c r="F134" s="22">
        <f t="shared" si="9"/>
        <v>0</v>
      </c>
    </row>
    <row r="135" spans="1:6" x14ac:dyDescent="0.25">
      <c r="A135" s="44" t="s">
        <v>213</v>
      </c>
      <c r="B135" s="76" t="s">
        <v>214</v>
      </c>
      <c r="C135" s="29" t="s">
        <v>33</v>
      </c>
      <c r="D135" s="30"/>
      <c r="E135" s="114"/>
      <c r="F135" s="22">
        <f t="shared" si="9"/>
        <v>0</v>
      </c>
    </row>
    <row r="136" spans="1:6" x14ac:dyDescent="0.25">
      <c r="A136" s="39" t="s">
        <v>215</v>
      </c>
      <c r="B136" s="40" t="s">
        <v>216</v>
      </c>
      <c r="C136" s="41" t="s">
        <v>33</v>
      </c>
      <c r="D136" s="42"/>
      <c r="E136" s="115"/>
      <c r="F136" s="43">
        <f t="shared" si="9"/>
        <v>0</v>
      </c>
    </row>
    <row r="137" spans="1:6" x14ac:dyDescent="0.25">
      <c r="A137" s="39" t="s">
        <v>217</v>
      </c>
      <c r="B137" s="40" t="s">
        <v>218</v>
      </c>
      <c r="C137" s="41" t="s">
        <v>33</v>
      </c>
      <c r="D137" s="42"/>
      <c r="E137" s="115"/>
      <c r="F137" s="43">
        <f t="shared" si="9"/>
        <v>0</v>
      </c>
    </row>
    <row r="138" spans="1:6" x14ac:dyDescent="0.25">
      <c r="A138" s="39" t="s">
        <v>219</v>
      </c>
      <c r="B138" s="40" t="s">
        <v>220</v>
      </c>
      <c r="C138" s="41" t="s">
        <v>33</v>
      </c>
      <c r="D138" s="42"/>
      <c r="E138" s="115"/>
      <c r="F138" s="43">
        <f t="shared" si="9"/>
        <v>0</v>
      </c>
    </row>
    <row r="139" spans="1:6" x14ac:dyDescent="0.25">
      <c r="A139" s="39" t="s">
        <v>221</v>
      </c>
      <c r="B139" s="40" t="s">
        <v>222</v>
      </c>
      <c r="C139" s="41"/>
      <c r="D139" s="42"/>
      <c r="E139" s="114"/>
      <c r="F139" s="43"/>
    </row>
    <row r="140" spans="1:6" x14ac:dyDescent="0.25">
      <c r="A140" s="44" t="s">
        <v>223</v>
      </c>
      <c r="B140" s="76" t="s">
        <v>224</v>
      </c>
      <c r="C140" s="29" t="s">
        <v>33</v>
      </c>
      <c r="D140" s="30"/>
      <c r="E140" s="114"/>
      <c r="F140" s="22">
        <f>+D140*E140</f>
        <v>0</v>
      </c>
    </row>
    <row r="141" spans="1:6" x14ac:dyDescent="0.25">
      <c r="A141" s="44" t="s">
        <v>225</v>
      </c>
      <c r="B141" s="76" t="s">
        <v>226</v>
      </c>
      <c r="C141" s="29" t="s">
        <v>36</v>
      </c>
      <c r="D141" s="30"/>
      <c r="E141" s="114"/>
      <c r="F141" s="22">
        <f>+D141*E141</f>
        <v>0</v>
      </c>
    </row>
    <row r="142" spans="1:6" x14ac:dyDescent="0.25">
      <c r="A142" s="44" t="s">
        <v>227</v>
      </c>
      <c r="B142" s="76" t="s">
        <v>228</v>
      </c>
      <c r="C142" s="29" t="s">
        <v>33</v>
      </c>
      <c r="D142" s="30"/>
      <c r="E142" s="114"/>
      <c r="F142" s="22">
        <f>+D142*E142</f>
        <v>0</v>
      </c>
    </row>
    <row r="143" spans="1:6" x14ac:dyDescent="0.25">
      <c r="A143" s="44" t="s">
        <v>229</v>
      </c>
      <c r="B143" s="76" t="s">
        <v>230</v>
      </c>
      <c r="C143" s="29" t="s">
        <v>36</v>
      </c>
      <c r="D143" s="30"/>
      <c r="E143" s="114"/>
      <c r="F143" s="22">
        <f>+D143*E143</f>
        <v>0</v>
      </c>
    </row>
    <row r="144" spans="1:6" x14ac:dyDescent="0.25">
      <c r="A144" s="116" t="s">
        <v>231</v>
      </c>
      <c r="B144" s="117" t="s">
        <v>232</v>
      </c>
      <c r="C144" s="118" t="s">
        <v>409</v>
      </c>
      <c r="D144" s="119"/>
      <c r="E144" s="120"/>
      <c r="F144" s="43">
        <f>+D144*E144</f>
        <v>0</v>
      </c>
    </row>
    <row r="145" spans="1:6" x14ac:dyDescent="0.25">
      <c r="A145" s="116" t="s">
        <v>233</v>
      </c>
      <c r="B145" s="116" t="s">
        <v>234</v>
      </c>
      <c r="C145" s="121"/>
      <c r="D145" s="122"/>
      <c r="E145" s="123"/>
      <c r="F145" s="45"/>
    </row>
    <row r="146" spans="1:6" x14ac:dyDescent="0.25">
      <c r="A146" s="96" t="s">
        <v>235</v>
      </c>
      <c r="B146" s="124" t="s">
        <v>236</v>
      </c>
      <c r="C146" s="29" t="s">
        <v>409</v>
      </c>
      <c r="D146" s="125"/>
      <c r="E146" s="126"/>
      <c r="F146" s="22">
        <f>+D146*E146</f>
        <v>0</v>
      </c>
    </row>
    <row r="147" spans="1:6" x14ac:dyDescent="0.25">
      <c r="A147" s="96" t="s">
        <v>237</v>
      </c>
      <c r="B147" s="124" t="s">
        <v>238</v>
      </c>
      <c r="C147" s="29" t="s">
        <v>30</v>
      </c>
      <c r="D147" s="125"/>
      <c r="E147" s="126"/>
      <c r="F147" s="22">
        <f>+D147*E147</f>
        <v>0</v>
      </c>
    </row>
    <row r="148" spans="1:6" ht="15.75" thickBot="1" x14ac:dyDescent="0.3">
      <c r="A148" s="96" t="s">
        <v>239</v>
      </c>
      <c r="B148" s="124" t="s">
        <v>240</v>
      </c>
      <c r="C148" s="29" t="s">
        <v>409</v>
      </c>
      <c r="D148" s="125"/>
      <c r="E148" s="126"/>
      <c r="F148" s="22">
        <f>+D148*E148</f>
        <v>0</v>
      </c>
    </row>
    <row r="149" spans="1:6" ht="15.75" thickBot="1" x14ac:dyDescent="0.3">
      <c r="A149" s="6">
        <v>5</v>
      </c>
      <c r="B149" s="7" t="s">
        <v>241</v>
      </c>
      <c r="C149" s="8"/>
      <c r="D149" s="9"/>
      <c r="E149" s="10"/>
      <c r="F149" s="107"/>
    </row>
    <row r="150" spans="1:6" x14ac:dyDescent="0.25">
      <c r="A150" s="39" t="s">
        <v>242</v>
      </c>
      <c r="B150" s="127" t="s">
        <v>243</v>
      </c>
      <c r="C150" s="118" t="s">
        <v>33</v>
      </c>
      <c r="D150" s="119"/>
      <c r="E150" s="66"/>
      <c r="F150" s="43">
        <f>+D150*E150</f>
        <v>0</v>
      </c>
    </row>
    <row r="151" spans="1:6" x14ac:dyDescent="0.25">
      <c r="A151" s="39" t="s">
        <v>244</v>
      </c>
      <c r="B151" s="65" t="s">
        <v>245</v>
      </c>
      <c r="C151" s="41" t="s">
        <v>33</v>
      </c>
      <c r="D151" s="42"/>
      <c r="E151" s="66"/>
      <c r="F151" s="43">
        <f>+D151*E151</f>
        <v>0</v>
      </c>
    </row>
    <row r="152" spans="1:6" x14ac:dyDescent="0.25">
      <c r="A152" s="39" t="s">
        <v>246</v>
      </c>
      <c r="B152" s="65" t="s">
        <v>247</v>
      </c>
      <c r="C152" s="41" t="s">
        <v>33</v>
      </c>
      <c r="D152" s="42"/>
      <c r="E152" s="66"/>
      <c r="F152" s="43">
        <f>+D152*E152</f>
        <v>0</v>
      </c>
    </row>
    <row r="153" spans="1:6" ht="15.75" thickBot="1" x14ac:dyDescent="0.3">
      <c r="A153" s="116" t="s">
        <v>248</v>
      </c>
      <c r="B153" s="127" t="s">
        <v>249</v>
      </c>
      <c r="C153" s="118" t="s">
        <v>33</v>
      </c>
      <c r="D153" s="119"/>
      <c r="E153" s="66"/>
      <c r="F153" s="43">
        <f>+D153*E153</f>
        <v>0</v>
      </c>
    </row>
    <row r="154" spans="1:6" ht="15.75" thickBot="1" x14ac:dyDescent="0.3">
      <c r="A154" s="6">
        <v>6</v>
      </c>
      <c r="B154" s="7" t="s">
        <v>250</v>
      </c>
      <c r="C154" s="128"/>
      <c r="D154" s="129"/>
      <c r="E154" s="130"/>
      <c r="F154" s="131"/>
    </row>
    <row r="155" spans="1:6" x14ac:dyDescent="0.25">
      <c r="A155" s="132" t="s">
        <v>251</v>
      </c>
      <c r="B155" s="13" t="s">
        <v>206</v>
      </c>
      <c r="C155" s="133" t="s">
        <v>33</v>
      </c>
      <c r="D155" s="134"/>
      <c r="E155" s="135"/>
      <c r="F155" s="43">
        <f t="shared" ref="F155:F160" si="10">+D155*E155</f>
        <v>0</v>
      </c>
    </row>
    <row r="156" spans="1:6" x14ac:dyDescent="0.25">
      <c r="A156" s="132" t="s">
        <v>252</v>
      </c>
      <c r="B156" s="65" t="s">
        <v>208</v>
      </c>
      <c r="C156" s="136" t="s">
        <v>33</v>
      </c>
      <c r="D156" s="137"/>
      <c r="E156" s="115"/>
      <c r="F156" s="43">
        <f t="shared" si="10"/>
        <v>0</v>
      </c>
    </row>
    <row r="157" spans="1:6" x14ac:dyDescent="0.25">
      <c r="A157" s="132" t="s">
        <v>253</v>
      </c>
      <c r="B157" s="65" t="s">
        <v>245</v>
      </c>
      <c r="C157" s="41" t="s">
        <v>33</v>
      </c>
      <c r="D157" s="42"/>
      <c r="E157" s="66"/>
      <c r="F157" s="43">
        <f t="shared" si="10"/>
        <v>0</v>
      </c>
    </row>
    <row r="158" spans="1:6" x14ac:dyDescent="0.25">
      <c r="A158" s="132" t="s">
        <v>254</v>
      </c>
      <c r="B158" s="65" t="s">
        <v>255</v>
      </c>
      <c r="C158" s="136" t="s">
        <v>33</v>
      </c>
      <c r="D158" s="137"/>
      <c r="E158" s="115"/>
      <c r="F158" s="43">
        <f t="shared" si="10"/>
        <v>0</v>
      </c>
    </row>
    <row r="159" spans="1:6" x14ac:dyDescent="0.25">
      <c r="A159" s="132" t="s">
        <v>256</v>
      </c>
      <c r="B159" s="65" t="s">
        <v>257</v>
      </c>
      <c r="C159" s="136" t="s">
        <v>33</v>
      </c>
      <c r="D159" s="137"/>
      <c r="E159" s="115"/>
      <c r="F159" s="43">
        <f t="shared" si="10"/>
        <v>0</v>
      </c>
    </row>
    <row r="160" spans="1:6" ht="15.75" thickBot="1" x14ac:dyDescent="0.3">
      <c r="A160" s="132" t="s">
        <v>258</v>
      </c>
      <c r="B160" s="127" t="s">
        <v>259</v>
      </c>
      <c r="C160" s="138" t="s">
        <v>33</v>
      </c>
      <c r="D160" s="139"/>
      <c r="E160" s="120"/>
      <c r="F160" s="43">
        <f t="shared" si="10"/>
        <v>0</v>
      </c>
    </row>
    <row r="161" spans="1:9" ht="15.75" thickBot="1" x14ac:dyDescent="0.3">
      <c r="A161" s="140">
        <v>7</v>
      </c>
      <c r="B161" s="141" t="s">
        <v>260</v>
      </c>
      <c r="C161" s="142"/>
      <c r="D161" s="143"/>
      <c r="E161" s="144"/>
      <c r="F161" s="145"/>
    </row>
    <row r="162" spans="1:9" x14ac:dyDescent="0.25">
      <c r="A162" s="132" t="s">
        <v>261</v>
      </c>
      <c r="B162" s="13" t="s">
        <v>262</v>
      </c>
      <c r="C162" s="133" t="s">
        <v>36</v>
      </c>
      <c r="D162" s="134"/>
      <c r="E162" s="146"/>
      <c r="F162" s="43">
        <f t="shared" ref="F162:F166" si="11">+D162*E162</f>
        <v>0</v>
      </c>
    </row>
    <row r="163" spans="1:9" x14ac:dyDescent="0.25">
      <c r="A163" s="39" t="s">
        <v>263</v>
      </c>
      <c r="B163" s="65" t="s">
        <v>264</v>
      </c>
      <c r="C163" s="136" t="s">
        <v>36</v>
      </c>
      <c r="D163" s="137"/>
      <c r="E163" s="66"/>
      <c r="F163" s="43">
        <f t="shared" si="11"/>
        <v>0</v>
      </c>
    </row>
    <row r="164" spans="1:9" x14ac:dyDescent="0.25">
      <c r="A164" s="39" t="s">
        <v>265</v>
      </c>
      <c r="B164" s="65" t="s">
        <v>266</v>
      </c>
      <c r="C164" s="136" t="s">
        <v>36</v>
      </c>
      <c r="D164" s="137"/>
      <c r="E164" s="66"/>
      <c r="F164" s="43">
        <f t="shared" si="11"/>
        <v>0</v>
      </c>
    </row>
    <row r="165" spans="1:9" x14ac:dyDescent="0.25">
      <c r="A165" s="39" t="s">
        <v>267</v>
      </c>
      <c r="B165" s="65" t="s">
        <v>268</v>
      </c>
      <c r="C165" s="136" t="s">
        <v>36</v>
      </c>
      <c r="D165" s="137"/>
      <c r="E165" s="66"/>
      <c r="F165" s="43">
        <f t="shared" si="11"/>
        <v>0</v>
      </c>
      <c r="I165" t="s">
        <v>392</v>
      </c>
    </row>
    <row r="166" spans="1:9" ht="15.75" thickBot="1" x14ac:dyDescent="0.3">
      <c r="A166" s="39" t="s">
        <v>269</v>
      </c>
      <c r="B166" s="65" t="s">
        <v>270</v>
      </c>
      <c r="C166" s="136" t="s">
        <v>36</v>
      </c>
      <c r="D166" s="137"/>
      <c r="E166" s="66"/>
      <c r="F166" s="43">
        <f t="shared" si="11"/>
        <v>0</v>
      </c>
    </row>
    <row r="167" spans="1:9" ht="15.75" thickBot="1" x14ac:dyDescent="0.3">
      <c r="A167" s="6">
        <v>8</v>
      </c>
      <c r="B167" s="7" t="s">
        <v>271</v>
      </c>
      <c r="C167" s="128"/>
      <c r="D167" s="129"/>
      <c r="E167" s="130"/>
      <c r="F167" s="147"/>
    </row>
    <row r="168" spans="1:9" x14ac:dyDescent="0.25">
      <c r="A168" s="39" t="s">
        <v>272</v>
      </c>
      <c r="B168" s="148" t="s">
        <v>273</v>
      </c>
      <c r="C168" s="149" t="s">
        <v>33</v>
      </c>
      <c r="D168" s="150"/>
      <c r="E168" s="151"/>
      <c r="F168" s="43">
        <f>+D168*E168</f>
        <v>0</v>
      </c>
    </row>
    <row r="169" spans="1:9" x14ac:dyDescent="0.25">
      <c r="A169" s="39" t="s">
        <v>274</v>
      </c>
      <c r="B169" s="148" t="s">
        <v>275</v>
      </c>
      <c r="C169" s="149" t="s">
        <v>33</v>
      </c>
      <c r="D169" s="150"/>
      <c r="E169" s="151"/>
      <c r="F169" s="43">
        <f>+D169*E169</f>
        <v>0</v>
      </c>
    </row>
    <row r="170" spans="1:9" x14ac:dyDescent="0.25">
      <c r="A170" s="39" t="s">
        <v>276</v>
      </c>
      <c r="B170" s="148" t="s">
        <v>277</v>
      </c>
      <c r="C170" s="149" t="s">
        <v>33</v>
      </c>
      <c r="D170" s="150"/>
      <c r="E170" s="151"/>
      <c r="F170" s="43">
        <f>+D170*E170</f>
        <v>0</v>
      </c>
    </row>
    <row r="171" spans="1:9" x14ac:dyDescent="0.25">
      <c r="A171" s="39" t="s">
        <v>278</v>
      </c>
      <c r="B171" s="148" t="s">
        <v>279</v>
      </c>
      <c r="C171" s="149" t="s">
        <v>36</v>
      </c>
      <c r="D171" s="150"/>
      <c r="E171" s="151"/>
      <c r="F171" s="43">
        <f>+D171*E171</f>
        <v>0</v>
      </c>
    </row>
    <row r="172" spans="1:9" ht="15.75" thickBot="1" x14ac:dyDescent="0.3">
      <c r="A172" s="39" t="s">
        <v>280</v>
      </c>
      <c r="B172" s="152" t="s">
        <v>281</v>
      </c>
      <c r="C172" s="153" t="s">
        <v>409</v>
      </c>
      <c r="D172" s="154"/>
      <c r="E172" s="81"/>
      <c r="F172" s="43">
        <f>+D172*E172</f>
        <v>0</v>
      </c>
    </row>
    <row r="173" spans="1:9" ht="15.75" thickBot="1" x14ac:dyDescent="0.3">
      <c r="A173" s="6">
        <v>9</v>
      </c>
      <c r="B173" s="7" t="s">
        <v>282</v>
      </c>
      <c r="C173" s="8"/>
      <c r="D173" s="9"/>
      <c r="E173" s="10"/>
      <c r="F173" s="107"/>
    </row>
    <row r="174" spans="1:9" x14ac:dyDescent="0.25">
      <c r="A174" s="39" t="s">
        <v>283</v>
      </c>
      <c r="B174" s="155" t="s">
        <v>284</v>
      </c>
      <c r="C174" s="41" t="s">
        <v>33</v>
      </c>
      <c r="D174" s="42"/>
      <c r="E174" s="66"/>
      <c r="F174" s="43">
        <f t="shared" ref="F174:F179" si="12">+D174*E174</f>
        <v>0</v>
      </c>
    </row>
    <row r="175" spans="1:9" x14ac:dyDescent="0.25">
      <c r="A175" s="39" t="s">
        <v>285</v>
      </c>
      <c r="B175" s="155" t="s">
        <v>286</v>
      </c>
      <c r="C175" s="41" t="s">
        <v>36</v>
      </c>
      <c r="D175" s="42"/>
      <c r="E175" s="66"/>
      <c r="F175" s="43">
        <f t="shared" si="12"/>
        <v>0</v>
      </c>
    </row>
    <row r="176" spans="1:9" x14ac:dyDescent="0.25">
      <c r="A176" s="39" t="s">
        <v>287</v>
      </c>
      <c r="B176" s="155" t="s">
        <v>288</v>
      </c>
      <c r="C176" s="41" t="s">
        <v>33</v>
      </c>
      <c r="D176" s="42"/>
      <c r="E176" s="66"/>
      <c r="F176" s="43">
        <f t="shared" si="12"/>
        <v>0</v>
      </c>
    </row>
    <row r="177" spans="1:6" ht="15.75" thickBot="1" x14ac:dyDescent="0.3">
      <c r="A177" s="220" t="s">
        <v>289</v>
      </c>
      <c r="B177" s="221" t="s">
        <v>290</v>
      </c>
      <c r="C177" s="222" t="s">
        <v>36</v>
      </c>
      <c r="D177" s="223"/>
      <c r="E177" s="224"/>
      <c r="F177" s="178">
        <f t="shared" si="12"/>
        <v>0</v>
      </c>
    </row>
    <row r="178" spans="1:6" x14ac:dyDescent="0.25">
      <c r="A178" s="99" t="s">
        <v>291</v>
      </c>
      <c r="B178" s="225" t="s">
        <v>292</v>
      </c>
      <c r="C178" s="101" t="s">
        <v>33</v>
      </c>
      <c r="D178" s="102"/>
      <c r="E178" s="226"/>
      <c r="F178" s="227">
        <f t="shared" si="12"/>
        <v>0</v>
      </c>
    </row>
    <row r="179" spans="1:6" ht="15.75" thickBot="1" x14ac:dyDescent="0.3">
      <c r="A179" s="39" t="s">
        <v>390</v>
      </c>
      <c r="B179" s="65" t="s">
        <v>391</v>
      </c>
      <c r="C179" s="41" t="s">
        <v>409</v>
      </c>
      <c r="D179" s="42"/>
      <c r="E179" s="66"/>
      <c r="F179" s="43">
        <f t="shared" si="12"/>
        <v>0</v>
      </c>
    </row>
    <row r="180" spans="1:6" ht="15.75" thickBot="1" x14ac:dyDescent="0.3">
      <c r="A180" s="6">
        <v>10</v>
      </c>
      <c r="B180" s="7" t="s">
        <v>293</v>
      </c>
      <c r="C180" s="8"/>
      <c r="D180" s="9"/>
      <c r="E180" s="10"/>
      <c r="F180" s="107"/>
    </row>
    <row r="181" spans="1:6" x14ac:dyDescent="0.25">
      <c r="A181" s="157" t="s">
        <v>294</v>
      </c>
      <c r="B181" s="65" t="s">
        <v>373</v>
      </c>
      <c r="C181" s="41" t="s">
        <v>409</v>
      </c>
      <c r="D181" s="42"/>
      <c r="E181" s="66"/>
      <c r="F181" s="43">
        <f t="shared" ref="F181:F188" si="13">+D181*E181</f>
        <v>0</v>
      </c>
    </row>
    <row r="182" spans="1:6" x14ac:dyDescent="0.25">
      <c r="A182" s="157" t="s">
        <v>295</v>
      </c>
      <c r="B182" s="65" t="s">
        <v>296</v>
      </c>
      <c r="C182" s="41" t="s">
        <v>409</v>
      </c>
      <c r="D182" s="42"/>
      <c r="E182" s="66"/>
      <c r="F182" s="43">
        <f t="shared" si="13"/>
        <v>0</v>
      </c>
    </row>
    <row r="183" spans="1:6" x14ac:dyDescent="0.25">
      <c r="A183" s="157" t="s">
        <v>297</v>
      </c>
      <c r="B183" s="65" t="s">
        <v>298</v>
      </c>
      <c r="C183" s="41" t="s">
        <v>409</v>
      </c>
      <c r="D183" s="42"/>
      <c r="E183" s="66"/>
      <c r="F183" s="43">
        <f t="shared" si="13"/>
        <v>0</v>
      </c>
    </row>
    <row r="184" spans="1:6" x14ac:dyDescent="0.25">
      <c r="A184" s="157" t="s">
        <v>299</v>
      </c>
      <c r="B184" s="65" t="s">
        <v>300</v>
      </c>
      <c r="C184" s="41" t="s">
        <v>409</v>
      </c>
      <c r="D184" s="42"/>
      <c r="E184" s="66"/>
      <c r="F184" s="43">
        <f t="shared" si="13"/>
        <v>0</v>
      </c>
    </row>
    <row r="185" spans="1:6" x14ac:dyDescent="0.25">
      <c r="A185" s="157" t="s">
        <v>301</v>
      </c>
      <c r="B185" s="65" t="s">
        <v>302</v>
      </c>
      <c r="C185" s="158" t="s">
        <v>409</v>
      </c>
      <c r="D185" s="159"/>
      <c r="E185" s="66"/>
      <c r="F185" s="43">
        <f t="shared" si="13"/>
        <v>0</v>
      </c>
    </row>
    <row r="186" spans="1:6" x14ac:dyDescent="0.25">
      <c r="A186" s="157" t="s">
        <v>303</v>
      </c>
      <c r="B186" s="65" t="s">
        <v>393</v>
      </c>
      <c r="C186" s="158" t="s">
        <v>409</v>
      </c>
      <c r="D186" s="159"/>
      <c r="E186" s="66"/>
      <c r="F186" s="43">
        <f t="shared" si="13"/>
        <v>0</v>
      </c>
    </row>
    <row r="187" spans="1:6" x14ac:dyDescent="0.25">
      <c r="A187" s="157" t="s">
        <v>304</v>
      </c>
      <c r="B187" s="156" t="s">
        <v>305</v>
      </c>
      <c r="C187" s="158" t="s">
        <v>409</v>
      </c>
      <c r="D187" s="159"/>
      <c r="E187" s="66"/>
      <c r="F187" s="43">
        <f t="shared" si="13"/>
        <v>0</v>
      </c>
    </row>
    <row r="188" spans="1:6" ht="15.75" thickBot="1" x14ac:dyDescent="0.3">
      <c r="A188" s="157" t="s">
        <v>306</v>
      </c>
      <c r="B188" s="39" t="s">
        <v>307</v>
      </c>
      <c r="C188" s="160" t="s">
        <v>409</v>
      </c>
      <c r="D188" s="161"/>
      <c r="E188" s="162"/>
      <c r="F188" s="43">
        <f t="shared" si="13"/>
        <v>0</v>
      </c>
    </row>
    <row r="189" spans="1:6" ht="15.75" thickBot="1" x14ac:dyDescent="0.3">
      <c r="A189" s="6">
        <v>11</v>
      </c>
      <c r="B189" s="7" t="s">
        <v>308</v>
      </c>
      <c r="C189" s="8"/>
      <c r="D189" s="9"/>
      <c r="E189" s="10"/>
      <c r="F189" s="107"/>
    </row>
    <row r="190" spans="1:6" x14ac:dyDescent="0.25">
      <c r="A190" s="39" t="s">
        <v>309</v>
      </c>
      <c r="B190" s="78" t="s">
        <v>310</v>
      </c>
      <c r="C190" s="79" t="s">
        <v>409</v>
      </c>
      <c r="D190" s="80"/>
      <c r="E190" s="163"/>
      <c r="F190" s="43">
        <f>+D190*E190</f>
        <v>0</v>
      </c>
    </row>
    <row r="191" spans="1:6" x14ac:dyDescent="0.25">
      <c r="A191" s="39" t="s">
        <v>311</v>
      </c>
      <c r="B191" s="164" t="s">
        <v>312</v>
      </c>
      <c r="C191" s="165" t="s">
        <v>409</v>
      </c>
      <c r="D191" s="166"/>
      <c r="E191" s="146"/>
      <c r="F191" s="43">
        <f>+D191*E191</f>
        <v>0</v>
      </c>
    </row>
    <row r="192" spans="1:6" x14ac:dyDescent="0.25">
      <c r="A192" s="39" t="s">
        <v>313</v>
      </c>
      <c r="B192" s="164" t="s">
        <v>314</v>
      </c>
      <c r="C192" s="165" t="s">
        <v>409</v>
      </c>
      <c r="D192" s="166"/>
      <c r="E192" s="66"/>
      <c r="F192" s="43">
        <f>+D192*E192</f>
        <v>0</v>
      </c>
    </row>
    <row r="193" spans="1:6" x14ac:dyDescent="0.25">
      <c r="A193" s="39" t="s">
        <v>315</v>
      </c>
      <c r="B193" s="65" t="s">
        <v>316</v>
      </c>
      <c r="C193" s="136" t="s">
        <v>409</v>
      </c>
      <c r="D193" s="137"/>
      <c r="E193" s="66"/>
      <c r="F193" s="43">
        <f>+D193*E193</f>
        <v>0</v>
      </c>
    </row>
    <row r="194" spans="1:6" x14ac:dyDescent="0.25">
      <c r="A194" s="39" t="s">
        <v>317</v>
      </c>
      <c r="B194" s="39" t="s">
        <v>318</v>
      </c>
      <c r="C194" s="136"/>
      <c r="D194" s="137"/>
      <c r="E194" s="66"/>
      <c r="F194" s="43"/>
    </row>
    <row r="195" spans="1:6" x14ac:dyDescent="0.25">
      <c r="A195" s="44" t="s">
        <v>319</v>
      </c>
      <c r="B195" s="167" t="s">
        <v>320</v>
      </c>
      <c r="C195" s="29" t="s">
        <v>30</v>
      </c>
      <c r="D195" s="30"/>
      <c r="E195" s="38"/>
      <c r="F195" s="45">
        <f>+D195*E195</f>
        <v>0</v>
      </c>
    </row>
    <row r="196" spans="1:6" x14ac:dyDescent="0.25">
      <c r="A196" s="44" t="s">
        <v>321</v>
      </c>
      <c r="B196" s="19" t="s">
        <v>322</v>
      </c>
      <c r="C196" s="20" t="s">
        <v>409</v>
      </c>
      <c r="D196" s="21"/>
      <c r="E196" s="38"/>
      <c r="F196" s="22">
        <f>+D196*E196</f>
        <v>0</v>
      </c>
    </row>
    <row r="197" spans="1:6" x14ac:dyDescent="0.25">
      <c r="A197" s="44" t="s">
        <v>323</v>
      </c>
      <c r="B197" s="168" t="s">
        <v>324</v>
      </c>
      <c r="C197" s="94" t="s">
        <v>409</v>
      </c>
      <c r="D197" s="95"/>
      <c r="E197" s="38"/>
      <c r="F197" s="22">
        <f>+D197*E197</f>
        <v>0</v>
      </c>
    </row>
    <row r="198" spans="1:6" x14ac:dyDescent="0.25">
      <c r="A198" s="44" t="s">
        <v>325</v>
      </c>
      <c r="B198" s="28" t="s">
        <v>326</v>
      </c>
      <c r="C198" s="29" t="s">
        <v>409</v>
      </c>
      <c r="D198" s="30"/>
      <c r="E198" s="38"/>
      <c r="F198" s="22">
        <f>+D198*E198</f>
        <v>0</v>
      </c>
    </row>
    <row r="199" spans="1:6" ht="15.75" thickBot="1" x14ac:dyDescent="0.3">
      <c r="A199" s="39" t="s">
        <v>327</v>
      </c>
      <c r="B199" s="65" t="s">
        <v>328</v>
      </c>
      <c r="C199" s="41" t="s">
        <v>409</v>
      </c>
      <c r="D199" s="42"/>
      <c r="E199" s="66"/>
      <c r="F199" s="43">
        <f>+D199*E199</f>
        <v>0</v>
      </c>
    </row>
    <row r="200" spans="1:6" ht="15.75" thickBot="1" x14ac:dyDescent="0.3">
      <c r="A200" s="6">
        <v>12</v>
      </c>
      <c r="B200" s="7" t="s">
        <v>218</v>
      </c>
      <c r="C200" s="8"/>
      <c r="D200" s="9"/>
      <c r="E200" s="10"/>
      <c r="F200" s="107"/>
    </row>
    <row r="201" spans="1:6" x14ac:dyDescent="0.25">
      <c r="A201" s="39" t="s">
        <v>329</v>
      </c>
      <c r="B201" s="65" t="s">
        <v>330</v>
      </c>
      <c r="C201" s="41" t="s">
        <v>33</v>
      </c>
      <c r="D201" s="42"/>
      <c r="E201" s="66"/>
      <c r="F201" s="43">
        <f>+D201*E201</f>
        <v>0</v>
      </c>
    </row>
    <row r="202" spans="1:6" ht="15.75" thickBot="1" x14ac:dyDescent="0.3">
      <c r="A202" s="39" t="s">
        <v>331</v>
      </c>
      <c r="B202" s="65" t="s">
        <v>199</v>
      </c>
      <c r="C202" s="41" t="s">
        <v>33</v>
      </c>
      <c r="D202" s="42"/>
      <c r="E202" s="66"/>
      <c r="F202" s="43">
        <f>+D202*E202</f>
        <v>0</v>
      </c>
    </row>
    <row r="203" spans="1:6" ht="15.75" thickBot="1" x14ac:dyDescent="0.3">
      <c r="A203" s="6">
        <v>13</v>
      </c>
      <c r="B203" s="7" t="s">
        <v>332</v>
      </c>
      <c r="C203" s="8"/>
      <c r="D203" s="9"/>
      <c r="E203" s="10"/>
      <c r="F203" s="107"/>
    </row>
    <row r="204" spans="1:6" x14ac:dyDescent="0.25">
      <c r="A204" s="39" t="s">
        <v>333</v>
      </c>
      <c r="B204" s="65" t="s">
        <v>247</v>
      </c>
      <c r="C204" s="41" t="s">
        <v>33</v>
      </c>
      <c r="D204" s="42"/>
      <c r="E204" s="66"/>
      <c r="F204" s="43">
        <f>+D204*E204</f>
        <v>0</v>
      </c>
    </row>
    <row r="205" spans="1:6" x14ac:dyDescent="0.25">
      <c r="A205" s="39" t="s">
        <v>334</v>
      </c>
      <c r="B205" s="65" t="s">
        <v>335</v>
      </c>
      <c r="C205" s="41" t="s">
        <v>33</v>
      </c>
      <c r="D205" s="42"/>
      <c r="E205" s="66"/>
      <c r="F205" s="43">
        <f>+D205*E205</f>
        <v>0</v>
      </c>
    </row>
    <row r="206" spans="1:6" ht="15.75" thickBot="1" x14ac:dyDescent="0.3">
      <c r="A206" s="39" t="s">
        <v>336</v>
      </c>
      <c r="B206" s="65" t="s">
        <v>337</v>
      </c>
      <c r="C206" s="41" t="s">
        <v>33</v>
      </c>
      <c r="D206" s="42"/>
      <c r="E206" s="66"/>
      <c r="F206" s="43">
        <f>+D206*E206</f>
        <v>0</v>
      </c>
    </row>
    <row r="207" spans="1:6" ht="15.75" thickBot="1" x14ac:dyDescent="0.3">
      <c r="A207" s="6">
        <v>14</v>
      </c>
      <c r="B207" s="7" t="s">
        <v>338</v>
      </c>
      <c r="C207" s="128" t="s">
        <v>409</v>
      </c>
      <c r="D207" s="129"/>
      <c r="E207" s="130"/>
      <c r="F207" s="131">
        <f>E207*D207</f>
        <v>0</v>
      </c>
    </row>
    <row r="208" spans="1:6" ht="15.75" thickBot="1" x14ac:dyDescent="0.3">
      <c r="A208" s="6">
        <v>15</v>
      </c>
      <c r="B208" s="7" t="s">
        <v>339</v>
      </c>
      <c r="C208" s="128"/>
      <c r="D208" s="129"/>
      <c r="E208" s="130"/>
      <c r="F208" s="131"/>
    </row>
    <row r="209" spans="1:6" x14ac:dyDescent="0.25">
      <c r="A209" s="169" t="s">
        <v>340</v>
      </c>
      <c r="B209" s="65" t="s">
        <v>341</v>
      </c>
      <c r="C209" s="29"/>
      <c r="D209" s="30"/>
      <c r="E209" s="67"/>
      <c r="F209" s="68"/>
    </row>
    <row r="210" spans="1:6" x14ac:dyDescent="0.25">
      <c r="A210" s="31" t="s">
        <v>342</v>
      </c>
      <c r="B210" s="35" t="s">
        <v>343</v>
      </c>
      <c r="C210" s="36" t="s">
        <v>33</v>
      </c>
      <c r="D210" s="37"/>
      <c r="E210" s="38"/>
      <c r="F210" s="22">
        <f>+D210*E210</f>
        <v>0</v>
      </c>
    </row>
    <row r="211" spans="1:6" x14ac:dyDescent="0.25">
      <c r="A211" s="31" t="s">
        <v>344</v>
      </c>
      <c r="B211" s="28" t="s">
        <v>345</v>
      </c>
      <c r="C211" s="29" t="s">
        <v>346</v>
      </c>
      <c r="D211" s="30"/>
      <c r="E211" s="38"/>
      <c r="F211" s="22">
        <f>+D211*E211</f>
        <v>0</v>
      </c>
    </row>
    <row r="212" spans="1:6" x14ac:dyDescent="0.25">
      <c r="A212" s="31" t="s">
        <v>347</v>
      </c>
      <c r="B212" s="28" t="s">
        <v>32</v>
      </c>
      <c r="C212" s="29" t="s">
        <v>33</v>
      </c>
      <c r="D212" s="30"/>
      <c r="E212" s="38"/>
      <c r="F212" s="22">
        <f>+D212*E212</f>
        <v>0</v>
      </c>
    </row>
    <row r="213" spans="1:6" x14ac:dyDescent="0.25">
      <c r="A213" s="31" t="s">
        <v>348</v>
      </c>
      <c r="B213" s="28" t="s">
        <v>35</v>
      </c>
      <c r="C213" s="29" t="s">
        <v>36</v>
      </c>
      <c r="D213" s="30"/>
      <c r="E213" s="38"/>
      <c r="F213" s="22">
        <f>+D213*E213</f>
        <v>0</v>
      </c>
    </row>
    <row r="214" spans="1:6" x14ac:dyDescent="0.25">
      <c r="A214" s="31" t="s">
        <v>349</v>
      </c>
      <c r="B214" s="28" t="s">
        <v>350</v>
      </c>
      <c r="C214" s="29" t="s">
        <v>33</v>
      </c>
      <c r="D214" s="30"/>
      <c r="E214" s="38"/>
      <c r="F214" s="22">
        <f>+D214*E214</f>
        <v>0</v>
      </c>
    </row>
    <row r="215" spans="1:6" x14ac:dyDescent="0.25">
      <c r="A215" s="157" t="s">
        <v>351</v>
      </c>
      <c r="B215" s="170" t="s">
        <v>352</v>
      </c>
      <c r="C215" s="171"/>
      <c r="D215" s="172"/>
      <c r="E215" s="75"/>
      <c r="F215" s="82"/>
    </row>
    <row r="216" spans="1:6" x14ac:dyDescent="0.25">
      <c r="A216" s="173" t="s">
        <v>353</v>
      </c>
      <c r="B216" s="174" t="s">
        <v>354</v>
      </c>
      <c r="C216" s="175" t="s">
        <v>36</v>
      </c>
      <c r="D216" s="176"/>
      <c r="E216" s="75"/>
      <c r="F216" s="22">
        <f t="shared" ref="F216:F221" si="14">+D216*E216</f>
        <v>0</v>
      </c>
    </row>
    <row r="217" spans="1:6" x14ac:dyDescent="0.25">
      <c r="A217" s="173" t="s">
        <v>355</v>
      </c>
      <c r="B217" s="35" t="s">
        <v>356</v>
      </c>
      <c r="C217" s="36" t="s">
        <v>33</v>
      </c>
      <c r="D217" s="37"/>
      <c r="E217" s="38"/>
      <c r="F217" s="22">
        <f t="shared" si="14"/>
        <v>0</v>
      </c>
    </row>
    <row r="218" spans="1:6" x14ac:dyDescent="0.25">
      <c r="A218" s="173" t="s">
        <v>357</v>
      </c>
      <c r="B218" s="35" t="s">
        <v>358</v>
      </c>
      <c r="C218" s="36" t="s">
        <v>36</v>
      </c>
      <c r="D218" s="37"/>
      <c r="E218" s="38"/>
      <c r="F218" s="22">
        <f t="shared" si="14"/>
        <v>0</v>
      </c>
    </row>
    <row r="219" spans="1:6" x14ac:dyDescent="0.25">
      <c r="A219" s="173" t="s">
        <v>359</v>
      </c>
      <c r="B219" s="35" t="s">
        <v>360</v>
      </c>
      <c r="C219" s="36" t="s">
        <v>36</v>
      </c>
      <c r="D219" s="37"/>
      <c r="E219" s="38"/>
      <c r="F219" s="22">
        <f t="shared" si="14"/>
        <v>0</v>
      </c>
    </row>
    <row r="220" spans="1:6" x14ac:dyDescent="0.25">
      <c r="A220" s="173" t="s">
        <v>361</v>
      </c>
      <c r="B220" s="35" t="s">
        <v>362</v>
      </c>
      <c r="C220" s="36" t="s">
        <v>36</v>
      </c>
      <c r="D220" s="37"/>
      <c r="E220" s="38"/>
      <c r="F220" s="22">
        <f t="shared" si="14"/>
        <v>0</v>
      </c>
    </row>
    <row r="221" spans="1:6" ht="15.75" thickBot="1" x14ac:dyDescent="0.3">
      <c r="A221" s="157" t="s">
        <v>363</v>
      </c>
      <c r="B221" s="78" t="s">
        <v>364</v>
      </c>
      <c r="C221" s="79" t="s">
        <v>409</v>
      </c>
      <c r="D221" s="177"/>
      <c r="E221" s="61"/>
      <c r="F221" s="178">
        <f t="shared" si="14"/>
        <v>0</v>
      </c>
    </row>
    <row r="222" spans="1:6" ht="16.5" thickBot="1" x14ac:dyDescent="0.3">
      <c r="A222" s="179"/>
      <c r="B222" s="180" t="s">
        <v>365</v>
      </c>
      <c r="C222" s="181"/>
      <c r="D222" s="182"/>
      <c r="E222" s="183"/>
      <c r="F222" s="184">
        <f>SUM(F9:F221)</f>
        <v>0</v>
      </c>
    </row>
    <row r="223" spans="1:6" x14ac:dyDescent="0.25">
      <c r="A223" s="185" t="s">
        <v>366</v>
      </c>
      <c r="B223" s="186" t="s">
        <v>367</v>
      </c>
      <c r="C223" s="187"/>
      <c r="D223" s="188"/>
      <c r="E223" s="189">
        <v>0.1</v>
      </c>
      <c r="F223" s="190">
        <f>ROUNDUP((F222*E223),0)</f>
        <v>0</v>
      </c>
    </row>
    <row r="224" spans="1:6" ht="15.75" thickBot="1" x14ac:dyDescent="0.3">
      <c r="A224" s="191" t="s">
        <v>368</v>
      </c>
      <c r="B224" s="192" t="s">
        <v>369</v>
      </c>
      <c r="C224" s="193"/>
      <c r="D224" s="194"/>
      <c r="E224" s="195">
        <v>0.15</v>
      </c>
      <c r="F224" s="190">
        <f>ROUNDUP((F222*0.15),0)</f>
        <v>0</v>
      </c>
    </row>
    <row r="225" spans="1:6" ht="16.5" thickBot="1" x14ac:dyDescent="0.3">
      <c r="A225" s="179"/>
      <c r="B225" s="180" t="s">
        <v>370</v>
      </c>
      <c r="C225" s="181"/>
      <c r="D225" s="182"/>
      <c r="E225" s="196"/>
      <c r="F225" s="184">
        <f>ROUNDUP((F224+F223+F222),0)</f>
        <v>0</v>
      </c>
    </row>
    <row r="226" spans="1:6" ht="15.75" thickBot="1" x14ac:dyDescent="0.3">
      <c r="A226" s="197"/>
      <c r="B226" s="198" t="s">
        <v>371</v>
      </c>
      <c r="C226" s="199"/>
      <c r="D226" s="200"/>
      <c r="E226" s="201">
        <v>0.19</v>
      </c>
      <c r="F226" s="202">
        <f>E226*F225</f>
        <v>0</v>
      </c>
    </row>
    <row r="227" spans="1:6" ht="16.5" thickBot="1" x14ac:dyDescent="0.3">
      <c r="A227" s="179"/>
      <c r="B227" s="180" t="s">
        <v>372</v>
      </c>
      <c r="C227" s="181"/>
      <c r="D227" s="203"/>
      <c r="E227" s="183"/>
      <c r="F227" s="184">
        <f>ROUNDUP((F225+F226),0)</f>
        <v>0</v>
      </c>
    </row>
    <row r="228" spans="1:6" x14ac:dyDescent="0.25">
      <c r="A228" s="228"/>
      <c r="B228" s="229"/>
      <c r="C228" s="230"/>
      <c r="D228" s="231"/>
      <c r="E228" s="232"/>
      <c r="F228" s="233"/>
    </row>
    <row r="229" spans="1:6" x14ac:dyDescent="0.25">
      <c r="A229" s="228"/>
      <c r="B229" s="229"/>
      <c r="C229" s="230"/>
      <c r="D229" s="231"/>
      <c r="E229" s="232"/>
      <c r="F229" s="233"/>
    </row>
    <row r="230" spans="1:6" x14ac:dyDescent="0.25">
      <c r="A230" s="228"/>
      <c r="B230" s="229"/>
      <c r="C230" s="230"/>
      <c r="D230" s="231"/>
      <c r="E230" s="232"/>
      <c r="F230" s="233"/>
    </row>
    <row r="231" spans="1:6" x14ac:dyDescent="0.25">
      <c r="A231" s="228"/>
      <c r="B231" s="229"/>
      <c r="C231" s="230"/>
      <c r="D231" s="231"/>
      <c r="E231" s="232"/>
      <c r="F231" s="233"/>
    </row>
    <row r="232" spans="1:6" x14ac:dyDescent="0.25">
      <c r="A232" s="228"/>
      <c r="B232" s="229"/>
      <c r="C232" s="230"/>
      <c r="D232" s="231"/>
      <c r="E232" s="232"/>
      <c r="F232" s="233"/>
    </row>
    <row r="233" spans="1:6" x14ac:dyDescent="0.25">
      <c r="A233" s="228"/>
      <c r="B233" s="229"/>
      <c r="C233" s="230"/>
      <c r="D233" s="231"/>
      <c r="E233" s="232"/>
      <c r="F233" s="233"/>
    </row>
    <row r="234" spans="1:6" x14ac:dyDescent="0.25">
      <c r="A234" s="228"/>
      <c r="B234" s="229"/>
      <c r="C234" s="230"/>
      <c r="D234" s="231"/>
      <c r="E234" s="232"/>
      <c r="F234" s="233"/>
    </row>
    <row r="235" spans="1:6" x14ac:dyDescent="0.25">
      <c r="A235" s="228"/>
      <c r="B235" s="229"/>
      <c r="C235" s="230"/>
      <c r="D235" s="231"/>
      <c r="E235" s="232"/>
      <c r="F235" s="233"/>
    </row>
    <row r="236" spans="1:6" x14ac:dyDescent="0.25">
      <c r="A236" s="228"/>
      <c r="B236" s="229"/>
      <c r="C236" s="230"/>
      <c r="D236" s="231"/>
      <c r="E236" s="232"/>
      <c r="F236" s="233"/>
    </row>
    <row r="237" spans="1:6" x14ac:dyDescent="0.25">
      <c r="A237" s="228"/>
      <c r="B237" s="241" t="s">
        <v>411</v>
      </c>
      <c r="C237" s="230"/>
      <c r="D237" s="231"/>
      <c r="E237" s="232"/>
      <c r="F237" s="233"/>
    </row>
    <row r="238" spans="1:6" x14ac:dyDescent="0.25">
      <c r="A238" s="228"/>
      <c r="B238" s="241" t="s">
        <v>413</v>
      </c>
      <c r="C238" s="230"/>
      <c r="D238" s="231"/>
      <c r="E238" s="232"/>
      <c r="F238" s="233"/>
    </row>
    <row r="239" spans="1:6" x14ac:dyDescent="0.25">
      <c r="A239" s="228"/>
      <c r="B239" s="241" t="s">
        <v>412</v>
      </c>
      <c r="C239" s="230"/>
      <c r="D239" s="231"/>
      <c r="E239" s="232"/>
      <c r="F239" s="233"/>
    </row>
    <row r="240" spans="1:6" x14ac:dyDescent="0.25">
      <c r="A240" s="228"/>
      <c r="B240" s="240"/>
      <c r="C240" s="230"/>
      <c r="D240" s="231"/>
      <c r="E240" s="232"/>
      <c r="F240" s="233"/>
    </row>
    <row r="241" spans="1:6" x14ac:dyDescent="0.25">
      <c r="A241" s="228"/>
      <c r="B241" s="229"/>
      <c r="C241" s="230"/>
      <c r="D241" s="231"/>
      <c r="E241" s="232"/>
      <c r="F241" s="233"/>
    </row>
    <row r="242" spans="1:6" x14ac:dyDescent="0.25">
      <c r="A242" s="228"/>
      <c r="B242" s="229"/>
      <c r="C242" s="230"/>
      <c r="D242" s="231"/>
      <c r="E242" s="232"/>
      <c r="F242" s="233"/>
    </row>
    <row r="243" spans="1:6" x14ac:dyDescent="0.25">
      <c r="A243" s="228"/>
      <c r="B243" s="229"/>
      <c r="C243" s="230"/>
      <c r="D243" s="231"/>
      <c r="E243" s="232"/>
      <c r="F243" s="233"/>
    </row>
    <row r="244" spans="1:6" x14ac:dyDescent="0.25">
      <c r="A244" s="228"/>
      <c r="B244" s="229"/>
      <c r="C244" s="230"/>
      <c r="D244" s="231"/>
      <c r="E244" s="232"/>
      <c r="F244" s="233"/>
    </row>
    <row r="245" spans="1:6" x14ac:dyDescent="0.25">
      <c r="A245" s="228"/>
      <c r="B245" s="229"/>
      <c r="C245" s="230"/>
      <c r="D245" s="231"/>
      <c r="E245" s="232"/>
      <c r="F245" s="233"/>
    </row>
    <row r="246" spans="1:6" x14ac:dyDescent="0.25">
      <c r="A246" s="228"/>
      <c r="B246" s="229"/>
      <c r="C246" s="230"/>
      <c r="D246" s="231"/>
      <c r="E246" s="232"/>
      <c r="F246" s="233"/>
    </row>
    <row r="247" spans="1:6" x14ac:dyDescent="0.25">
      <c r="A247" s="228"/>
      <c r="B247" s="229"/>
      <c r="C247" s="230"/>
      <c r="D247" s="231"/>
      <c r="E247" s="232"/>
      <c r="F247" s="233"/>
    </row>
    <row r="248" spans="1:6" ht="15.75" thickBot="1" x14ac:dyDescent="0.3">
      <c r="A248" s="234"/>
      <c r="B248" s="235"/>
      <c r="C248" s="236"/>
      <c r="D248" s="237"/>
      <c r="E248" s="238"/>
      <c r="F248" s="239"/>
    </row>
    <row r="249" spans="1:6" x14ac:dyDescent="0.25">
      <c r="C249" s="204"/>
      <c r="D249" s="205"/>
      <c r="E249" s="206"/>
      <c r="F249" s="206"/>
    </row>
    <row r="250" spans="1:6" x14ac:dyDescent="0.25">
      <c r="C250" s="204"/>
      <c r="D250" s="205"/>
      <c r="E250" s="206"/>
      <c r="F250" s="206"/>
    </row>
    <row r="251" spans="1:6" x14ac:dyDescent="0.25">
      <c r="C251" s="204"/>
      <c r="D251" s="205"/>
      <c r="E251" s="206"/>
      <c r="F251" s="206"/>
    </row>
    <row r="252" spans="1:6" x14ac:dyDescent="0.25">
      <c r="C252" s="204"/>
      <c r="D252" s="205"/>
      <c r="E252" s="206"/>
      <c r="F252" s="206"/>
    </row>
    <row r="253" spans="1:6" x14ac:dyDescent="0.25">
      <c r="C253" s="204"/>
      <c r="D253" s="205"/>
      <c r="E253" s="206"/>
      <c r="F253" s="206"/>
    </row>
    <row r="254" spans="1:6" x14ac:dyDescent="0.25">
      <c r="C254" s="204"/>
      <c r="D254" s="205"/>
      <c r="E254" s="206"/>
      <c r="F254" s="206"/>
    </row>
    <row r="255" spans="1:6" x14ac:dyDescent="0.25">
      <c r="C255" s="204"/>
      <c r="D255" s="205"/>
      <c r="E255" s="206"/>
      <c r="F255" s="206"/>
    </row>
    <row r="256" spans="1:6" x14ac:dyDescent="0.25">
      <c r="C256" s="204"/>
      <c r="D256" s="205"/>
      <c r="E256" s="206"/>
      <c r="F256" s="206"/>
    </row>
  </sheetData>
  <mergeCells count="10">
    <mergeCell ref="A1:F2"/>
    <mergeCell ref="A3:B3"/>
    <mergeCell ref="C3:F3"/>
    <mergeCell ref="A4:B4"/>
    <mergeCell ref="C4:F4"/>
    <mergeCell ref="E9:F9"/>
    <mergeCell ref="E11:F11"/>
    <mergeCell ref="E13:F13"/>
    <mergeCell ref="A5:B5"/>
    <mergeCell ref="C5:F5"/>
  </mergeCells>
  <pageMargins left="0.7" right="0.7" top="0.75" bottom="0.75" header="0.3" footer="0.3"/>
  <pageSetup paperSize="264" scale="57" fitToHeight="0" orientation="portrait" horizontalDpi="4294967292" verticalDpi="1200" r:id="rId1"/>
  <rowBreaks count="1" manualBreakCount="1">
    <brk id="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Infreaestructura 02</dc:creator>
  <cp:lastModifiedBy>Infraestructura 03</cp:lastModifiedBy>
  <cp:lastPrinted>2021-10-01T18:56:08Z</cp:lastPrinted>
  <dcterms:created xsi:type="dcterms:W3CDTF">2021-09-14T21:35:55Z</dcterms:created>
  <dcterms:modified xsi:type="dcterms:W3CDTF">2022-02-17T14:39:12Z</dcterms:modified>
</cp:coreProperties>
</file>